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1a_Nagykanizsa CSP" sheetId="1" r:id="rId1"/>
    <sheet name="1b_Nagykanizsa_CSP " sheetId="2" r:id="rId2"/>
  </sheets>
  <definedNames>
    <definedName name="_xlnm._FilterDatabase" localSheetId="0" hidden="1">'1a_Nagykanizsa CSP'!$A$4:$Y$12</definedName>
    <definedName name="_xlnm.Print_Titles" localSheetId="0">'1a_Nagykanizsa CSP'!$4:$4</definedName>
    <definedName name="_xlnm.Print_Titles" localSheetId="1">'1b_Nagykanizsa_CSP '!$2:$3</definedName>
    <definedName name="_xlnm.Print_Area" localSheetId="0">'1a_Nagykanizsa CSP'!$A$1:$S$194</definedName>
  </definedNames>
  <calcPr fullCalcOnLoad="1"/>
</workbook>
</file>

<file path=xl/comments2.xml><?xml version="1.0" encoding="utf-8"?>
<comments xmlns="http://schemas.openxmlformats.org/spreadsheetml/2006/main">
  <authors>
    <author>frankot</author>
    <author>kalocsaijne</author>
  </authors>
  <commentList>
    <comment ref="B1" authorId="0">
      <text>
        <r>
          <rPr>
            <sz val="8"/>
            <rFont val="Tahoma"/>
            <family val="0"/>
          </rPr>
          <t>Nincs munkarend!</t>
        </r>
      </text>
    </comment>
    <comment ref="D1" authorId="0">
      <text>
        <r>
          <rPr>
            <sz val="8"/>
            <rFont val="Tahoma"/>
            <family val="0"/>
          </rPr>
          <t>Konverzió hiba</t>
        </r>
      </text>
    </comment>
    <comment ref="A88" authorId="1">
      <text>
        <r>
          <rPr>
            <sz val="8"/>
            <rFont val="Tahoma"/>
            <family val="0"/>
          </rPr>
          <t>Nincs munkarend!</t>
        </r>
      </text>
    </comment>
  </commentList>
</comments>
</file>

<file path=xl/sharedStrings.xml><?xml version="1.0" encoding="utf-8"?>
<sst xmlns="http://schemas.openxmlformats.org/spreadsheetml/2006/main" count="3094" uniqueCount="351">
  <si>
    <t>A munkarend általános jellemzői, műszakbeosztások</t>
  </si>
  <si>
    <t>Nagykanizsa Állomásfőnökség</t>
  </si>
  <si>
    <t>Munkarend jellemzői</t>
  </si>
  <si>
    <t>Műszakok</t>
  </si>
  <si>
    <t>Szolgálati hely neve</t>
  </si>
  <si>
    <t>Munkakör</t>
  </si>
  <si>
    <t>Munkarend jellege</t>
  </si>
  <si>
    <t>Munkaidő beosztás</t>
  </si>
  <si>
    <t>Pótlé-kok</t>
  </si>
  <si>
    <t>KSZ 28.§ 4. alá tartozó</t>
  </si>
  <si>
    <t>Készenléti jelleg</t>
  </si>
  <si>
    <t>Teljes munkaidő</t>
  </si>
  <si>
    <t>Munkaszüneti napi munkavégzés</t>
  </si>
  <si>
    <t>Napi max. munkaidő</t>
  </si>
  <si>
    <t>Napi min. pihenőidő</t>
  </si>
  <si>
    <t>Műszak (fordanap)</t>
  </si>
  <si>
    <t>Napi munkaidő kezdete</t>
  </si>
  <si>
    <t xml:space="preserve">Napi munkaidő vége </t>
  </si>
  <si>
    <t>Munkaidő megszakí-tás kezdete</t>
  </si>
  <si>
    <t>Munkaidő megszakí-tás vége</t>
  </si>
  <si>
    <t xml:space="preserve">2. munkaközi szünet hossza  </t>
  </si>
  <si>
    <t>Napi munkaidő (óra)</t>
  </si>
  <si>
    <t>Nagykanizsa</t>
  </si>
  <si>
    <t>nem</t>
  </si>
  <si>
    <t>A munkakör korábbi munkarend kódja az időügyintéző szerint:</t>
  </si>
  <si>
    <t>P</t>
  </si>
  <si>
    <t>Állomási betanított munkás</t>
  </si>
  <si>
    <t>Külsős forgalmi szolgálattevő</t>
  </si>
  <si>
    <t>megszakítás nélküli</t>
  </si>
  <si>
    <t>egyenlő</t>
  </si>
  <si>
    <t>30% műszakpótlék</t>
  </si>
  <si>
    <t>igen</t>
  </si>
  <si>
    <t>nappal</t>
  </si>
  <si>
    <t xml:space="preserve"> </t>
  </si>
  <si>
    <t xml:space="preserve">A munkakör korábbi munkarend kódja az időügyintéző szerint:  </t>
  </si>
  <si>
    <t>éjszaka</t>
  </si>
  <si>
    <t>Rendelkező forgalmi szolgálattevő</t>
  </si>
  <si>
    <t xml:space="preserve">A munkakör korábbi munkarend kódja az időügyintéző szerint: </t>
  </si>
  <si>
    <t>Váltókezelő</t>
  </si>
  <si>
    <t>Kocsirendező</t>
  </si>
  <si>
    <t>Vonali tolatásvezető</t>
  </si>
  <si>
    <t>Térközőr, vonatjelentő őr</t>
  </si>
  <si>
    <t>osztott</t>
  </si>
  <si>
    <t>*szombatról vasárnapra</t>
  </si>
  <si>
    <t xml:space="preserve">SZ/V éjszaka </t>
  </si>
  <si>
    <t>Zalakomár</t>
  </si>
  <si>
    <t>Forgalmi szolgálattevő</t>
  </si>
  <si>
    <t>Zalaszentjakab</t>
  </si>
  <si>
    <t>Nagyrécse</t>
  </si>
  <si>
    <t>Újudvar</t>
  </si>
  <si>
    <t>Magyarszerdahely mh.</t>
  </si>
  <si>
    <t>Gelse</t>
  </si>
  <si>
    <t>Felsőrajk</t>
  </si>
  <si>
    <t>Kitöltési útmutató</t>
  </si>
  <si>
    <t>a munkavállaló munkavégzési helye</t>
  </si>
  <si>
    <t>műszak jellemzője</t>
  </si>
  <si>
    <t>a besorolás szerinti munkakör</t>
  </si>
  <si>
    <t>a  munkaidő eleje kezdete (a munkakörhöz kapcsolódó szolgálat átadást megelőző előkészítő munka kezdete)</t>
  </si>
  <si>
    <t>KSZ. 27.§-ban meghatározottak alapján</t>
  </si>
  <si>
    <t xml:space="preserve">a munkaidő vége </t>
  </si>
  <si>
    <t>KSZ 28. § 5.-ben meghatározottak alapján</t>
  </si>
  <si>
    <t>munkamentes idő kezdete (osztott munkaidő)</t>
  </si>
  <si>
    <t>Pótlékok</t>
  </si>
  <si>
    <t>műszakpótlék mértéke a KSZ 47.§-ban meghatározott, a munkarendeknek megfelelően</t>
  </si>
  <si>
    <t>munkamentes idő vége (osztott munkaidő)</t>
  </si>
  <si>
    <t>12 órát meghaladó éjszakai szolgálat, helyi függelék a KSZ 8. számú mellékletben meghatározottak szerint</t>
  </si>
  <si>
    <t xml:space="preserve">2. munkaközi szünet hossza </t>
  </si>
  <si>
    <t>munkavállalók második munkaközi szünete órában (KSZ 40.§ 2. pontban meghatározottak alapján)</t>
  </si>
  <si>
    <t>KSZ 25. § 4.-ban alapján minősített munkakör</t>
  </si>
  <si>
    <t>a munkavégzésre előírt idő ( a napi munkaidő kezdetétől, a napi munkaidő végéig, az osztott munkaidő és a 2. munkaközi szünet nélkül)</t>
  </si>
  <si>
    <t>KSZ 25. § 1.-ben meghatározott</t>
  </si>
  <si>
    <t>Humán partner neve, telefonszáma: Lakner Emília 06-1-515-43-16</t>
  </si>
  <si>
    <t>a munkavállaló munkaszüneti napon is fennálló munkavégzési kötelezettsége</t>
  </si>
  <si>
    <t>Munkáltatói jogkör gyakorló neve: Máthé István</t>
  </si>
  <si>
    <t>Napi maximum munkaidő</t>
  </si>
  <si>
    <t>egy szolgálatban eltölthető idő tartama ( 12 , 14 vagy a készenléti jellegű munkakörnél a meghatározott )</t>
  </si>
  <si>
    <t>Napi minimum pihenőidő</t>
  </si>
  <si>
    <t>a  napi munkavégzés után lakásra való érkezéstől az onnan való munkába indulásig  (KSZ. 41. § alapján )</t>
  </si>
  <si>
    <t>A munkarend alapciklusa</t>
  </si>
  <si>
    <t>H</t>
  </si>
  <si>
    <t>K</t>
  </si>
  <si>
    <t>Sze</t>
  </si>
  <si>
    <t>Cs</t>
  </si>
  <si>
    <t>Szo</t>
  </si>
  <si>
    <t>V</t>
  </si>
  <si>
    <t>Forda</t>
  </si>
  <si>
    <t>*</t>
  </si>
  <si>
    <t>A</t>
  </si>
  <si>
    <t>túr</t>
  </si>
  <si>
    <t>B</t>
  </si>
  <si>
    <t>C</t>
  </si>
  <si>
    <t>D</t>
  </si>
  <si>
    <t>Kitöltendő: az adott nap megfelelő műszakjába írandó napi munkaidő hossza, órában, valamint a pihanőnap (P), vagy szabadnap (U)</t>
  </si>
  <si>
    <t>* jel után a munkaidő ciklus(forduló) újra kezdődik</t>
  </si>
  <si>
    <t>Humán partner neve, telefonszáma: Lakner Emilia, 06-1-515-43-16</t>
  </si>
  <si>
    <t>beosztott szolgálat hetekben, vagy "túr-okban"</t>
  </si>
  <si>
    <t>Napok</t>
  </si>
  <si>
    <t>a hónap első, második, stb munkanapja</t>
  </si>
  <si>
    <r>
      <t>1</t>
    </r>
    <r>
      <rPr>
        <sz val="7"/>
        <rFont val="Arial CE"/>
        <family val="2"/>
      </rPr>
      <t xml:space="preserve">     1/2 </t>
    </r>
  </si>
  <si>
    <r>
      <t>2</t>
    </r>
    <r>
      <rPr>
        <sz val="7"/>
        <rFont val="Arial CE"/>
        <family val="2"/>
      </rPr>
      <t xml:space="preserve">     2/3</t>
    </r>
  </si>
  <si>
    <r>
      <t>3</t>
    </r>
    <r>
      <rPr>
        <sz val="7"/>
        <rFont val="Arial CE"/>
        <family val="2"/>
      </rPr>
      <t xml:space="preserve">      3/4</t>
    </r>
  </si>
  <si>
    <r>
      <t>4</t>
    </r>
    <r>
      <rPr>
        <sz val="7"/>
        <rFont val="Arial CE"/>
        <family val="2"/>
      </rPr>
      <t xml:space="preserve">      4/5</t>
    </r>
  </si>
  <si>
    <r>
      <t>5</t>
    </r>
    <r>
      <rPr>
        <sz val="7"/>
        <rFont val="Arial CE"/>
        <family val="2"/>
      </rPr>
      <t xml:space="preserve">      5/6</t>
    </r>
  </si>
  <si>
    <r>
      <t>6</t>
    </r>
    <r>
      <rPr>
        <sz val="7"/>
        <rFont val="Arial CE"/>
        <family val="2"/>
      </rPr>
      <t xml:space="preserve">      6/7</t>
    </r>
  </si>
  <si>
    <r>
      <t>7</t>
    </r>
    <r>
      <rPr>
        <sz val="7"/>
        <rFont val="Arial CE"/>
        <family val="2"/>
      </rPr>
      <t xml:space="preserve">      7/8</t>
    </r>
  </si>
  <si>
    <r>
      <t>8</t>
    </r>
    <r>
      <rPr>
        <sz val="7"/>
        <rFont val="Arial CE"/>
        <family val="2"/>
      </rPr>
      <t xml:space="preserve">      8/9</t>
    </r>
  </si>
  <si>
    <r>
      <t>9</t>
    </r>
    <r>
      <rPr>
        <sz val="7"/>
        <rFont val="Arial CE"/>
        <family val="2"/>
      </rPr>
      <t xml:space="preserve">      9/10</t>
    </r>
  </si>
  <si>
    <r>
      <t>10</t>
    </r>
    <r>
      <rPr>
        <sz val="7"/>
        <rFont val="Arial CE"/>
        <family val="2"/>
      </rPr>
      <t xml:space="preserve">     10/11</t>
    </r>
  </si>
  <si>
    <r>
      <t>11</t>
    </r>
    <r>
      <rPr>
        <sz val="7"/>
        <rFont val="Arial CE"/>
        <family val="2"/>
      </rPr>
      <t xml:space="preserve">     11/12</t>
    </r>
  </si>
  <si>
    <r>
      <t>12</t>
    </r>
    <r>
      <rPr>
        <sz val="7"/>
        <rFont val="Arial CE"/>
        <family val="2"/>
      </rPr>
      <t xml:space="preserve">      12/13</t>
    </r>
  </si>
  <si>
    <r>
      <t xml:space="preserve">13   </t>
    </r>
    <r>
      <rPr>
        <sz val="7"/>
        <rFont val="Arial CE"/>
        <family val="2"/>
      </rPr>
      <t>13/14</t>
    </r>
  </si>
  <si>
    <r>
      <t>14</t>
    </r>
    <r>
      <rPr>
        <sz val="7"/>
        <rFont val="Arial CE"/>
        <family val="2"/>
      </rPr>
      <t xml:space="preserve">      14/15</t>
    </r>
  </si>
  <si>
    <r>
      <t>15</t>
    </r>
    <r>
      <rPr>
        <sz val="7"/>
        <rFont val="Arial CE"/>
        <family val="2"/>
      </rPr>
      <t xml:space="preserve">      15/16</t>
    </r>
  </si>
  <si>
    <r>
      <t>16</t>
    </r>
    <r>
      <rPr>
        <sz val="7"/>
        <rFont val="Arial CE"/>
        <family val="2"/>
      </rPr>
      <t xml:space="preserve">      16/17</t>
    </r>
  </si>
  <si>
    <r>
      <t>17</t>
    </r>
    <r>
      <rPr>
        <sz val="7"/>
        <rFont val="Arial CE"/>
        <family val="2"/>
      </rPr>
      <t xml:space="preserve">      17/18</t>
    </r>
  </si>
  <si>
    <r>
      <t>18</t>
    </r>
    <r>
      <rPr>
        <sz val="7"/>
        <rFont val="Arial CE"/>
        <family val="2"/>
      </rPr>
      <t xml:space="preserve">      18/19</t>
    </r>
  </si>
  <si>
    <r>
      <t>19</t>
    </r>
    <r>
      <rPr>
        <sz val="7"/>
        <rFont val="Arial CE"/>
        <family val="2"/>
      </rPr>
      <t xml:space="preserve">      19/20</t>
    </r>
  </si>
  <si>
    <r>
      <t>20</t>
    </r>
    <r>
      <rPr>
        <sz val="7"/>
        <rFont val="Arial CE"/>
        <family val="2"/>
      </rPr>
      <t xml:space="preserve">       20/21</t>
    </r>
  </si>
  <si>
    <r>
      <t>21</t>
    </r>
    <r>
      <rPr>
        <sz val="7"/>
        <rFont val="Arial CE"/>
        <family val="2"/>
      </rPr>
      <t xml:space="preserve">     21/22</t>
    </r>
  </si>
  <si>
    <r>
      <t>22</t>
    </r>
    <r>
      <rPr>
        <sz val="7"/>
        <rFont val="Arial CE"/>
        <family val="2"/>
      </rPr>
      <t xml:space="preserve">     22/23</t>
    </r>
  </si>
  <si>
    <r>
      <t>23</t>
    </r>
    <r>
      <rPr>
        <sz val="7"/>
        <rFont val="Arial CE"/>
        <family val="2"/>
      </rPr>
      <t xml:space="preserve">      23/24</t>
    </r>
  </si>
  <si>
    <r>
      <t>24</t>
    </r>
    <r>
      <rPr>
        <sz val="7"/>
        <rFont val="Arial CE"/>
        <family val="2"/>
      </rPr>
      <t xml:space="preserve">     24/25</t>
    </r>
  </si>
  <si>
    <r>
      <t>25</t>
    </r>
    <r>
      <rPr>
        <sz val="7"/>
        <rFont val="Arial CE"/>
        <family val="2"/>
      </rPr>
      <t xml:space="preserve">      25/26</t>
    </r>
  </si>
  <si>
    <r>
      <t>26</t>
    </r>
    <r>
      <rPr>
        <sz val="7"/>
        <rFont val="Arial CE"/>
        <family val="2"/>
      </rPr>
      <t xml:space="preserve">      26/27</t>
    </r>
  </si>
  <si>
    <r>
      <t>27</t>
    </r>
    <r>
      <rPr>
        <sz val="7"/>
        <rFont val="Arial CE"/>
        <family val="2"/>
      </rPr>
      <t xml:space="preserve">      27/28</t>
    </r>
  </si>
  <si>
    <r>
      <t>28</t>
    </r>
    <r>
      <rPr>
        <sz val="7"/>
        <rFont val="Arial CE"/>
        <family val="2"/>
      </rPr>
      <t xml:space="preserve">      28/29</t>
    </r>
  </si>
  <si>
    <r>
      <t>29</t>
    </r>
    <r>
      <rPr>
        <sz val="7"/>
        <rFont val="Arial CE"/>
        <family val="2"/>
      </rPr>
      <t xml:space="preserve">      29/30</t>
    </r>
  </si>
  <si>
    <r>
      <t>30</t>
    </r>
    <r>
      <rPr>
        <sz val="7"/>
        <rFont val="Arial CE"/>
        <family val="2"/>
      </rPr>
      <t xml:space="preserve">     30/31</t>
    </r>
  </si>
  <si>
    <r>
      <t>31</t>
    </r>
    <r>
      <rPr>
        <sz val="7"/>
        <rFont val="Arial CE"/>
        <family val="2"/>
      </rPr>
      <t xml:space="preserve">       31/1</t>
    </r>
  </si>
  <si>
    <t>FEIFN67A</t>
  </si>
  <si>
    <t>FEIFN67B</t>
  </si>
  <si>
    <t>FEIFN67D</t>
  </si>
  <si>
    <t>FEIFN67C</t>
  </si>
  <si>
    <t>FEN0175A</t>
  </si>
  <si>
    <t>FEN0175B</t>
  </si>
  <si>
    <t>FEN0175D</t>
  </si>
  <si>
    <t>FEN0175C</t>
  </si>
  <si>
    <t>FEIFN68A</t>
  </si>
  <si>
    <t>FEIFN68B</t>
  </si>
  <si>
    <t>FOIF053A</t>
  </si>
  <si>
    <t>FOIF053B</t>
  </si>
  <si>
    <t>FOIF053D</t>
  </si>
  <si>
    <t>FOIF053C</t>
  </si>
  <si>
    <t>FOIF059A</t>
  </si>
  <si>
    <t>FOIF059B</t>
  </si>
  <si>
    <t>FOIF059D</t>
  </si>
  <si>
    <t>FOIF059C</t>
  </si>
  <si>
    <t>FOI0177A</t>
  </si>
  <si>
    <t>FOI0177B</t>
  </si>
  <si>
    <t>FOI0177D</t>
  </si>
  <si>
    <t>FOI0177C</t>
  </si>
  <si>
    <t>FOI0178A</t>
  </si>
  <si>
    <t>FOI0178B</t>
  </si>
  <si>
    <t>FOI0178D</t>
  </si>
  <si>
    <t>FOI0178C</t>
  </si>
  <si>
    <t>10% műszakpótlék</t>
  </si>
  <si>
    <t>Nyújtott műszakos</t>
  </si>
  <si>
    <t>FOIF053A-FOIF053D</t>
  </si>
  <si>
    <t>FEI00M7A-FEI00M7D</t>
  </si>
  <si>
    <t>FOI0177A-FOI0177A</t>
  </si>
  <si>
    <t>Murakeresztúr</t>
  </si>
  <si>
    <t>FEN000JA</t>
  </si>
  <si>
    <t>FEN000JD</t>
  </si>
  <si>
    <t>FEN000JC</t>
  </si>
  <si>
    <t>FEN000JB</t>
  </si>
  <si>
    <t>Bajcsa forgalmi kitérő</t>
  </si>
  <si>
    <t xml:space="preserve">Forgalmi szolgálattevő </t>
  </si>
  <si>
    <t>FEI0024A</t>
  </si>
  <si>
    <t>FEI0024B</t>
  </si>
  <si>
    <t>FEI0024D</t>
  </si>
  <si>
    <t>FEI0024C</t>
  </si>
  <si>
    <t>FEN000JA-FEN000JD</t>
  </si>
  <si>
    <t>Balatonszentgyörgy</t>
  </si>
  <si>
    <t>nappalos</t>
  </si>
  <si>
    <t>FEN00LZA-FEN00LZD</t>
  </si>
  <si>
    <t>A munkakör korábbi munkarend kódja az időügyintéző szerint: 567F0039 - 0041</t>
  </si>
  <si>
    <t>FOI00M0A-FOI00M0D</t>
  </si>
  <si>
    <t>Tolatásvezető I.</t>
  </si>
  <si>
    <t>FEI00M2A-FEI00M2D</t>
  </si>
  <si>
    <t>nyújtott műszakos</t>
  </si>
  <si>
    <t>NEIND13A-NEIND13C</t>
  </si>
  <si>
    <t>Balatonmáriafürdő</t>
  </si>
  <si>
    <t>FOI00M3A-FOI00M3D</t>
  </si>
  <si>
    <t>váltókezelő</t>
  </si>
  <si>
    <t>forgalmi szolgálattevő</t>
  </si>
  <si>
    <t>FOI018WA-FOI018WC</t>
  </si>
  <si>
    <t>Sávoly</t>
  </si>
  <si>
    <t>U</t>
  </si>
  <si>
    <t xml:space="preserve">                                                                           </t>
  </si>
  <si>
    <t>kocsirendező</t>
  </si>
  <si>
    <t>A túr</t>
  </si>
  <si>
    <t>FOI018WA</t>
  </si>
  <si>
    <t>B túr</t>
  </si>
  <si>
    <t>FOI018WC</t>
  </si>
  <si>
    <t>Fonyód</t>
  </si>
  <si>
    <t>FEN001CA-FEN001CD</t>
  </si>
  <si>
    <t>FEI001DA-FEI001DD</t>
  </si>
  <si>
    <t>FEI001EA-FEI001ED</t>
  </si>
  <si>
    <t>Sorompókezelő</t>
  </si>
  <si>
    <t>Balatonszárszó</t>
  </si>
  <si>
    <t>FOI001FA-FOI001FD</t>
  </si>
  <si>
    <t>Balatonszemes</t>
  </si>
  <si>
    <t>FEI001GA-FEI001GD</t>
  </si>
  <si>
    <t>Balatonelle-felső</t>
  </si>
  <si>
    <t>FOI001HA-FOI001HD</t>
  </si>
  <si>
    <t>Balatonboglár</t>
  </si>
  <si>
    <t>FOI001JA-FOI001JD</t>
  </si>
  <si>
    <t>Balatonfenyves</t>
  </si>
  <si>
    <t>FOI001KA-FOI001KD</t>
  </si>
  <si>
    <t>FEN001CA</t>
  </si>
  <si>
    <t>FEN001CB</t>
  </si>
  <si>
    <t>FEN001CD</t>
  </si>
  <si>
    <t>FEN001CC</t>
  </si>
  <si>
    <t>FEI001DA</t>
  </si>
  <si>
    <t>FEI001DD</t>
  </si>
  <si>
    <t>FEI001DC</t>
  </si>
  <si>
    <t>FEI001DB</t>
  </si>
  <si>
    <t>FEI001EA</t>
  </si>
  <si>
    <t>FEI001ED</t>
  </si>
  <si>
    <t>FEI001EC</t>
  </si>
  <si>
    <t>FEI001EB</t>
  </si>
  <si>
    <t>FOI001FA</t>
  </si>
  <si>
    <t>FOI001FD</t>
  </si>
  <si>
    <t>FOI001FC</t>
  </si>
  <si>
    <t>FOI001FB</t>
  </si>
  <si>
    <t>FEI001GA</t>
  </si>
  <si>
    <t>FOI001HA</t>
  </si>
  <si>
    <t>FOI001JA</t>
  </si>
  <si>
    <t>FOI001KA</t>
  </si>
  <si>
    <t>Siófok</t>
  </si>
  <si>
    <t>FEI016XA-FEI016XD</t>
  </si>
  <si>
    <t>Szabadisóstó</t>
  </si>
  <si>
    <t>FOI0170A-FOI0170D</t>
  </si>
  <si>
    <t>Zamárdi-felső</t>
  </si>
  <si>
    <t>FEI0170A-FEI0170D</t>
  </si>
  <si>
    <t>Szántód-Köröshegy</t>
  </si>
  <si>
    <t>FEI0171A-FEI0171D</t>
  </si>
  <si>
    <t>Ádánd</t>
  </si>
  <si>
    <t>NEI0172A-NEI0172C</t>
  </si>
  <si>
    <t>Tab</t>
  </si>
  <si>
    <t>FOI0173A-FOI0173D</t>
  </si>
  <si>
    <t>éjszaka
H-P, V/H</t>
  </si>
  <si>
    <t>éjszaka
SZ/V</t>
  </si>
  <si>
    <t>NEIN012A-NEIN012C</t>
  </si>
  <si>
    <t>Somogymeggyes</t>
  </si>
  <si>
    <t>Térközőr, vonatjelető őr</t>
  </si>
  <si>
    <t xml:space="preserve">
SZ/V</t>
  </si>
  <si>
    <t>FEN016WA</t>
  </si>
  <si>
    <t>FEN016WD</t>
  </si>
  <si>
    <t>FEN016WC</t>
  </si>
  <si>
    <t>FEN016WB</t>
  </si>
  <si>
    <t>FEI016XA</t>
  </si>
  <si>
    <t>FEI016XD</t>
  </si>
  <si>
    <t>FEI016XC</t>
  </si>
  <si>
    <t>FEI016XB</t>
  </si>
  <si>
    <t>FOI0170A</t>
  </si>
  <si>
    <t>FEI0170A</t>
  </si>
  <si>
    <t>NEI0172A</t>
  </si>
  <si>
    <t>NEI0172C</t>
  </si>
  <si>
    <t>FOI0173A</t>
  </si>
  <si>
    <t>FOI0173B</t>
  </si>
  <si>
    <t>FOI0173D</t>
  </si>
  <si>
    <t>FOI0173C</t>
  </si>
  <si>
    <t>NEIN012A</t>
  </si>
  <si>
    <t>NEIN012C</t>
  </si>
  <si>
    <t>FOI0174A</t>
  </si>
  <si>
    <t>FOI0174D</t>
  </si>
  <si>
    <t>FOI0174C</t>
  </si>
  <si>
    <t>FOI0174B</t>
  </si>
  <si>
    <t>Lepsény</t>
  </si>
  <si>
    <t xml:space="preserve">nyújtott műszakos </t>
  </si>
  <si>
    <t>Kiscséripuszta</t>
  </si>
  <si>
    <t>FOI001ZA-FOI001ZD</t>
  </si>
  <si>
    <t>Balatonaliga</t>
  </si>
  <si>
    <t>FOI0020A-FOI0020D</t>
  </si>
  <si>
    <t>Murakeresztúr, Őrtilos</t>
  </si>
  <si>
    <t>Balatonkersztúr, Marcali</t>
  </si>
  <si>
    <t>forgalmi szolgálattevő, váltókezelő</t>
  </si>
  <si>
    <t>Külsős forgalmi szolgálattevő, Tolatásvezető I.</t>
  </si>
  <si>
    <t>Tolatásvezető, Kocsirendező, Váltókezelő, Vonat fel- és átvevő, Hangosbemondó</t>
  </si>
  <si>
    <t xml:space="preserve"> Balatonfenyvesi Regionális Kisvasút</t>
  </si>
  <si>
    <t>NOI001WA</t>
  </si>
  <si>
    <t>NOI001XA</t>
  </si>
  <si>
    <t>Vonali tolatásvezető, Egyéb vasúti járművezető</t>
  </si>
  <si>
    <t>Tartalékos vonali tolatásvezető</t>
  </si>
  <si>
    <t>-</t>
  </si>
  <si>
    <t>rugalmas</t>
  </si>
  <si>
    <t>Állomásfőnök I.,                               Állomásfőnök II.                      Forgalmi koordinátor I.</t>
  </si>
  <si>
    <t>Általános ügyviteli előadó, Forgalmi üzemmmérnök, Technológiai szakelőadó, Gazdálkodási koordinátor, Személygépkocsi vezető, Oktatótiszt,              Vezénylőtiszt,                       Állomási betanított munkás, Általános karbantartó, Járműszerelő</t>
  </si>
  <si>
    <t>Forgalmi Csomópont vezető</t>
  </si>
  <si>
    <t>kötetlen</t>
  </si>
  <si>
    <t>FOIFN66A-FOIFN66F</t>
  </si>
  <si>
    <t xml:space="preserve">nappal </t>
  </si>
  <si>
    <t>E</t>
  </si>
  <si>
    <t>F</t>
  </si>
  <si>
    <t>Balatonkeresztúr, Marcali</t>
  </si>
  <si>
    <t>C túr</t>
  </si>
  <si>
    <t>FOI018WB</t>
  </si>
  <si>
    <t>Forgalmi szolgálattevő, Váltókezelő</t>
  </si>
  <si>
    <t>Vonali tolatásvezető,              Egyéb vasúti járművezető</t>
  </si>
  <si>
    <t xml:space="preserve">Vonali tolatásvezető        </t>
  </si>
  <si>
    <t>KSZ Helyi függelék kódja, hatályba lépés időpontja: 562,  2010. április 1.</t>
  </si>
  <si>
    <t>FEN001YA-FEN001YD</t>
  </si>
  <si>
    <t>május 1-től szeptember 30-ig</t>
  </si>
  <si>
    <t>Vezető váltókezelő</t>
  </si>
  <si>
    <t xml:space="preserve">Vonali kocsirendező,                         Vonali tolatásvezető,                        </t>
  </si>
  <si>
    <t>Őrtilos</t>
  </si>
  <si>
    <t>Tolatásvezető,            Kocsirendező,                Váltókezelő,                           Vonat fel- és átvevő, Hangosbemondó</t>
  </si>
  <si>
    <t xml:space="preserve">Bajcsa forgalmi kitérő </t>
  </si>
  <si>
    <t>Siófok,                  Fonyód, Balatonszentgyörgy, Nagykanizsa, Murakeresztúr</t>
  </si>
  <si>
    <t>Siófok,                  Fonyód,                 Balatonfenyves GV,  Balatonszentgyörgy, Nagykanizsa, Murakeresztúr</t>
  </si>
  <si>
    <t>V/H-től P/Szo-ig</t>
  </si>
  <si>
    <t>**</t>
  </si>
  <si>
    <t>*csak szombatról vasárnapra van osztott idő</t>
  </si>
  <si>
    <t>Vonali kocsirendező, Vonali tolatásvezető,</t>
  </si>
  <si>
    <t xml:space="preserve">Hangosbemondó </t>
  </si>
  <si>
    <t xml:space="preserve">éjszaka </t>
  </si>
  <si>
    <t>FEI01H0A-FEI01H0D</t>
  </si>
  <si>
    <t>FEN01H1A-FEN01H1D</t>
  </si>
  <si>
    <t>FEI01H2A-FEI01H2AD</t>
  </si>
  <si>
    <t>NEI01H3A és NEI01H3C</t>
  </si>
  <si>
    <t>FEI01H4A-FEI01H4D</t>
  </si>
  <si>
    <t>FEIF841A-FEIF841D</t>
  </si>
  <si>
    <t>FEI00U3A-FEI00U3D</t>
  </si>
  <si>
    <t>FOIF005A-FOIF005D</t>
  </si>
  <si>
    <t>FOI01JJA-FOI01JJF</t>
  </si>
  <si>
    <t>FOI01JKA-FOI01JKF</t>
  </si>
  <si>
    <t>FOIF067A-FOIF067D</t>
  </si>
  <si>
    <t>FEI01H9A-FEI01H9D</t>
  </si>
  <si>
    <t>FEI01HAA-FEI01HAD</t>
  </si>
  <si>
    <t>FEIF030A-FEIF030D</t>
  </si>
  <si>
    <t>FEN01HUA-FEN01HUD</t>
  </si>
  <si>
    <t>FEI00LBA-FEI00LBD</t>
  </si>
  <si>
    <t>FOI01J2A-FOI01J2D</t>
  </si>
  <si>
    <t>NEIN005A-NEIN005C</t>
  </si>
  <si>
    <t>Hangosbemondó</t>
  </si>
  <si>
    <t>KSZ Helyi függelék kódja, hatályba lépés időpontja: 562,  2011. április 1.</t>
  </si>
  <si>
    <t>** Vasárnap/hétfő éjszakától péntek/szombat éjszakáig van osztott idő</t>
  </si>
  <si>
    <t>nappal nyári menetrendi  forgalomban</t>
  </si>
  <si>
    <t>új munkakör</t>
  </si>
  <si>
    <t xml:space="preserve">Kocsirendező, Tolatásvezető, Tartalékos vonali tolatásvezető        </t>
  </si>
  <si>
    <t xml:space="preserve"> Kocsirendező,                  Tolatásvezető,             Tartalékos vonali tolatásvezető                            </t>
  </si>
  <si>
    <t>Zalakszentjakab</t>
  </si>
  <si>
    <t xml:space="preserve">Rendelkező forgalmi szolgálattevő </t>
  </si>
  <si>
    <r>
      <t xml:space="preserve">nappal </t>
    </r>
    <r>
      <rPr>
        <sz val="9"/>
        <rFont val="Arial"/>
        <family val="0"/>
      </rPr>
      <t>hétfőtől-péntekig</t>
    </r>
  </si>
  <si>
    <r>
      <t>nappal: k</t>
    </r>
    <r>
      <rPr>
        <sz val="9"/>
        <rFont val="Arial"/>
        <family val="0"/>
      </rPr>
      <t>edd, csütörtök</t>
    </r>
  </si>
  <si>
    <r>
      <t xml:space="preserve">Rendelkező forgalmi szolgálattevő </t>
    </r>
    <r>
      <rPr>
        <sz val="10"/>
        <rFont val="Arial"/>
        <family val="0"/>
      </rPr>
      <t>(nyári mrd)</t>
    </r>
  </si>
  <si>
    <r>
      <t xml:space="preserve">Rendelkező forgalmi szolgálattevő </t>
    </r>
    <r>
      <rPr>
        <sz val="10"/>
        <rFont val="Arial"/>
        <family val="0"/>
      </rPr>
      <t>(téli mrd)</t>
    </r>
  </si>
  <si>
    <r>
      <t xml:space="preserve"> *nappal 2 fő váltókezelő van,                   éjszaka csak egy főt foglalkoztatnak a két váltókezelői őrhelyen    </t>
    </r>
    <r>
      <rPr>
        <sz val="10"/>
        <rFont val="Arial"/>
        <family val="0"/>
      </rPr>
      <t xml:space="preserve">                                      **szombatról vasárnapra éjszaka osztott idő van    (5,17 óra)                                      </t>
    </r>
  </si>
  <si>
    <r>
      <t xml:space="preserve">Rendelkező forgalmi szolgálattevő </t>
    </r>
    <r>
      <rPr>
        <sz val="10"/>
        <rFont val="Arial"/>
        <family val="2"/>
      </rPr>
      <t>(nyári mrd)</t>
    </r>
  </si>
  <si>
    <t>Rendelkező forgalmi szolgálattevő (téli mrd)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</si>
</sst>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mm.0;@"/>
    <numFmt numFmtId="174" formatCode="[$-40E]yyyy\.\ mmmm\ d\."/>
    <numFmt numFmtId="175" formatCode="mm\,ss;@"/>
    <numFmt numFmtId="176" formatCode="mm\,ss"/>
    <numFmt numFmtId="177" formatCode="h\,ss"/>
    <numFmt numFmtId="178" formatCode="[$-40E]h\ &quot;óra&quot;\ m\ &quot;perckor&quot;\ AM/PM;@"/>
    <numFmt numFmtId="179" formatCode="h:mm;@"/>
    <numFmt numFmtId="180" formatCode="0.00000"/>
    <numFmt numFmtId="181" formatCode="#,##0\ &quot;Ft&quot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color indexed="10"/>
      <name val="Arial"/>
      <family val="0"/>
    </font>
    <font>
      <b/>
      <i/>
      <sz val="11"/>
      <name val="Arial"/>
      <family val="2"/>
    </font>
    <font>
      <sz val="8"/>
      <name val="Tahoma"/>
      <family val="0"/>
    </font>
    <font>
      <sz val="8"/>
      <color indexed="10"/>
      <name val="Arial CE"/>
      <family val="2"/>
    </font>
    <font>
      <sz val="10"/>
      <color indexed="12"/>
      <name val="Arial"/>
      <family val="2"/>
    </font>
    <font>
      <b/>
      <sz val="8"/>
      <name val="Arial"/>
      <family val="0"/>
    </font>
    <font>
      <sz val="10"/>
      <color indexed="1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16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2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3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 wrapText="1"/>
    </xf>
    <xf numFmtId="20" fontId="0" fillId="0" borderId="3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2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20" fontId="0" fillId="0" borderId="34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20" fontId="0" fillId="0" borderId="35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20" fontId="0" fillId="0" borderId="17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20" fontId="0" fillId="0" borderId="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20" fontId="0" fillId="0" borderId="21" xfId="0" applyNumberFormat="1" applyFont="1" applyFill="1" applyBorder="1" applyAlignment="1">
      <alignment vertical="center" wrapText="1"/>
    </xf>
    <xf numFmtId="2" fontId="0" fillId="0" borderId="22" xfId="0" applyNumberFormat="1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20" fontId="0" fillId="0" borderId="2" xfId="0" applyNumberFormat="1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/>
    </xf>
    <xf numFmtId="0" fontId="0" fillId="0" borderId="37" xfId="0" applyFont="1" applyFill="1" applyBorder="1" applyAlignment="1">
      <alignment wrapText="1"/>
    </xf>
    <xf numFmtId="20" fontId="0" fillId="0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18" xfId="0" applyFont="1" applyFill="1" applyBorder="1" applyAlignment="1">
      <alignment vertical="center" wrapText="1"/>
    </xf>
    <xf numFmtId="20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20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20" fontId="0" fillId="0" borderId="21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20" fontId="0" fillId="0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20" fontId="0" fillId="0" borderId="17" xfId="0" applyNumberFormat="1" applyFont="1" applyFill="1" applyBorder="1" applyAlignment="1">
      <alignment vertical="center" wrapText="1"/>
    </xf>
    <xf numFmtId="2" fontId="0" fillId="0" borderId="22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20" fontId="0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20" fontId="0" fillId="0" borderId="23" xfId="0" applyNumberFormat="1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20" fontId="0" fillId="0" borderId="23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20" fontId="0" fillId="0" borderId="31" xfId="0" applyNumberFormat="1" applyFont="1" applyFill="1" applyBorder="1" applyAlignment="1">
      <alignment vertical="center" wrapText="1"/>
    </xf>
    <xf numFmtId="2" fontId="0" fillId="0" borderId="31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right" vertical="center" wrapText="1"/>
    </xf>
    <xf numFmtId="20" fontId="9" fillId="2" borderId="17" xfId="0" applyNumberFormat="1" applyFont="1" applyFill="1" applyBorder="1" applyAlignment="1">
      <alignment vertical="center" wrapText="1"/>
    </xf>
    <xf numFmtId="20" fontId="9" fillId="2" borderId="21" xfId="0" applyNumberFormat="1" applyFont="1" applyFill="1" applyBorder="1" applyAlignment="1">
      <alignment vertical="center" wrapText="1"/>
    </xf>
    <xf numFmtId="2" fontId="9" fillId="2" borderId="22" xfId="0" applyNumberFormat="1" applyFont="1" applyFill="1" applyBorder="1" applyAlignment="1">
      <alignment vertical="center"/>
    </xf>
    <xf numFmtId="2" fontId="9" fillId="2" borderId="22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17" xfId="0" applyNumberFormat="1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20" fontId="0" fillId="0" borderId="10" xfId="0" applyNumberFormat="1" applyFont="1" applyFill="1" applyBorder="1" applyAlignment="1">
      <alignment vertical="center" wrapText="1" shrinkToFit="1"/>
    </xf>
    <xf numFmtId="0" fontId="0" fillId="0" borderId="44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4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2" fontId="13" fillId="2" borderId="3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2" fontId="9" fillId="2" borderId="36" xfId="0" applyNumberFormat="1" applyFont="1" applyFill="1" applyBorder="1" applyAlignment="1">
      <alignment vertical="center" wrapText="1"/>
    </xf>
    <xf numFmtId="20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20" fontId="9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20" fontId="9" fillId="0" borderId="35" xfId="0" applyNumberFormat="1" applyFont="1" applyFill="1" applyBorder="1" applyAlignment="1">
      <alignment wrapText="1"/>
    </xf>
    <xf numFmtId="20" fontId="9" fillId="0" borderId="2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20" fontId="9" fillId="0" borderId="34" xfId="0" applyNumberFormat="1" applyFont="1" applyFill="1" applyBorder="1" applyAlignment="1">
      <alignment wrapText="1"/>
    </xf>
    <xf numFmtId="20" fontId="0" fillId="0" borderId="34" xfId="0" applyNumberFormat="1" applyFont="1" applyFill="1" applyBorder="1" applyAlignment="1">
      <alignment wrapText="1"/>
    </xf>
    <xf numFmtId="20" fontId="9" fillId="2" borderId="2" xfId="0" applyNumberFormat="1" applyFont="1" applyFill="1" applyBorder="1" applyAlignment="1">
      <alignment wrapText="1"/>
    </xf>
    <xf numFmtId="20" fontId="9" fillId="2" borderId="3" xfId="0" applyNumberFormat="1" applyFont="1" applyFill="1" applyBorder="1" applyAlignment="1">
      <alignment wrapText="1"/>
    </xf>
    <xf numFmtId="20" fontId="9" fillId="2" borderId="17" xfId="0" applyNumberFormat="1" applyFont="1" applyFill="1" applyBorder="1" applyAlignment="1">
      <alignment wrapText="1"/>
    </xf>
    <xf numFmtId="2" fontId="9" fillId="2" borderId="12" xfId="0" applyNumberFormat="1" applyFont="1" applyFill="1" applyBorder="1" applyAlignment="1">
      <alignment wrapText="1"/>
    </xf>
    <xf numFmtId="2" fontId="9" fillId="2" borderId="36" xfId="0" applyNumberFormat="1" applyFont="1" applyFill="1" applyBorder="1" applyAlignment="1">
      <alignment wrapText="1"/>
    </xf>
    <xf numFmtId="2" fontId="9" fillId="2" borderId="14" xfId="0" applyNumberFormat="1" applyFont="1" applyFill="1" applyBorder="1" applyAlignment="1">
      <alignment wrapText="1"/>
    </xf>
    <xf numFmtId="20" fontId="9" fillId="2" borderId="21" xfId="0" applyNumberFormat="1" applyFont="1" applyFill="1" applyBorder="1" applyAlignment="1">
      <alignment wrapText="1"/>
    </xf>
    <xf numFmtId="20" fontId="9" fillId="2" borderId="15" xfId="0" applyNumberFormat="1" applyFont="1" applyFill="1" applyBorder="1" applyAlignment="1">
      <alignment wrapText="1"/>
    </xf>
    <xf numFmtId="2" fontId="9" fillId="2" borderId="12" xfId="0" applyNumberFormat="1" applyFont="1" applyFill="1" applyBorder="1" applyAlignment="1">
      <alignment wrapText="1"/>
    </xf>
    <xf numFmtId="2" fontId="9" fillId="2" borderId="36" xfId="0" applyNumberFormat="1" applyFont="1" applyFill="1" applyBorder="1" applyAlignment="1">
      <alignment wrapText="1"/>
    </xf>
    <xf numFmtId="20" fontId="9" fillId="2" borderId="2" xfId="0" applyNumberFormat="1" applyFont="1" applyFill="1" applyBorder="1" applyAlignment="1">
      <alignment wrapText="1"/>
    </xf>
    <xf numFmtId="20" fontId="9" fillId="2" borderId="3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20" fontId="9" fillId="2" borderId="17" xfId="0" applyNumberFormat="1" applyFont="1" applyFill="1" applyBorder="1" applyAlignment="1">
      <alignment wrapText="1"/>
    </xf>
    <xf numFmtId="2" fontId="9" fillId="2" borderId="22" xfId="0" applyNumberFormat="1" applyFont="1" applyFill="1" applyBorder="1" applyAlignment="1">
      <alignment wrapText="1"/>
    </xf>
    <xf numFmtId="2" fontId="9" fillId="2" borderId="14" xfId="0" applyNumberFormat="1" applyFont="1" applyFill="1" applyBorder="1" applyAlignment="1">
      <alignment wrapText="1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0" fontId="0" fillId="0" borderId="2" xfId="0" applyNumberFormat="1" applyFont="1" applyFill="1" applyBorder="1" applyAlignment="1">
      <alignment wrapText="1"/>
    </xf>
    <xf numFmtId="20" fontId="0" fillId="0" borderId="3" xfId="0" applyNumberFormat="1" applyFont="1" applyFill="1" applyBorder="1" applyAlignment="1">
      <alignment wrapText="1"/>
    </xf>
    <xf numFmtId="20" fontId="0" fillId="0" borderId="17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" fontId="0" fillId="0" borderId="22" xfId="0" applyNumberFormat="1" applyFont="1" applyFill="1" applyBorder="1" applyAlignment="1">
      <alignment wrapText="1"/>
    </xf>
    <xf numFmtId="2" fontId="13" fillId="2" borderId="21" xfId="0" applyNumberFormat="1" applyFont="1" applyFill="1" applyBorder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13" fillId="3" borderId="21" xfId="0" applyNumberFormat="1" applyFont="1" applyFill="1" applyBorder="1" applyAlignment="1">
      <alignment horizontal="center" vertical="center"/>
    </xf>
    <xf numFmtId="2" fontId="16" fillId="3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42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/>
    </xf>
    <xf numFmtId="20" fontId="9" fillId="2" borderId="0" xfId="0" applyNumberFormat="1" applyFont="1" applyFill="1" applyBorder="1" applyAlignment="1">
      <alignment wrapText="1"/>
    </xf>
    <xf numFmtId="2" fontId="9" fillId="2" borderId="0" xfId="0" applyNumberFormat="1" applyFont="1" applyFill="1" applyBorder="1" applyAlignment="1">
      <alignment wrapText="1"/>
    </xf>
    <xf numFmtId="0" fontId="6" fillId="0" borderId="4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46" xfId="0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" borderId="31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0" fontId="0" fillId="4" borderId="29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Y454"/>
  <sheetViews>
    <sheetView tabSelected="1" view="pageBreakPreview" zoomScale="90" zoomScaleNormal="85" zoomScaleSheetLayoutView="90" workbookViewId="0" topLeftCell="A140">
      <selection activeCell="L207" sqref="L207"/>
    </sheetView>
  </sheetViews>
  <sheetFormatPr defaultColWidth="9.140625" defaultRowHeight="12.75"/>
  <cols>
    <col min="1" max="1" width="3.57421875" style="0" customWidth="1"/>
    <col min="2" max="2" width="17.57421875" style="71" customWidth="1"/>
    <col min="3" max="3" width="26.421875" style="72" customWidth="1"/>
    <col min="4" max="4" width="11.421875" style="72" customWidth="1"/>
    <col min="5" max="5" width="8.8515625" style="72" customWidth="1"/>
    <col min="6" max="6" width="7.7109375" style="71" customWidth="1"/>
    <col min="7" max="7" width="7.28125" style="72" customWidth="1"/>
    <col min="8" max="8" width="6.00390625" style="71" customWidth="1"/>
    <col min="9" max="9" width="5.8515625" style="71" customWidth="1"/>
    <col min="10" max="10" width="7.00390625" style="71" customWidth="1"/>
    <col min="11" max="11" width="5.28125" style="71" customWidth="1"/>
    <col min="12" max="12" width="6.8515625" style="71" customWidth="1"/>
    <col min="13" max="13" width="10.00390625" style="72" customWidth="1"/>
    <col min="14" max="14" width="8.421875" style="72" customWidth="1"/>
    <col min="15" max="15" width="8.8515625" style="72" customWidth="1"/>
    <col min="16" max="16" width="8.421875" style="72" customWidth="1"/>
    <col min="17" max="17" width="9.140625" style="72" customWidth="1"/>
    <col min="18" max="18" width="9.28125" style="72" customWidth="1"/>
    <col min="19" max="19" width="9.8515625" style="72" customWidth="1"/>
  </cols>
  <sheetData>
    <row r="1" spans="1:21" ht="16.5" customHeight="1">
      <c r="A1" s="28"/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10"/>
      <c r="U1" s="10"/>
    </row>
    <row r="2" spans="1:21" ht="13.5" thickBot="1">
      <c r="A2" s="101"/>
      <c r="B2" s="102" t="s">
        <v>1</v>
      </c>
      <c r="C2" s="103"/>
      <c r="D2" s="103"/>
      <c r="E2" s="103"/>
      <c r="F2" s="104"/>
      <c r="G2" s="105"/>
      <c r="H2" s="104"/>
      <c r="I2" s="104"/>
      <c r="J2" s="104"/>
      <c r="K2" s="104"/>
      <c r="L2" s="104"/>
      <c r="M2" s="105"/>
      <c r="N2" s="105"/>
      <c r="O2" s="105"/>
      <c r="P2" s="105"/>
      <c r="Q2" s="105"/>
      <c r="R2" s="105"/>
      <c r="S2" s="105"/>
      <c r="T2" s="10"/>
      <c r="U2" s="10"/>
    </row>
    <row r="3" spans="1:21" ht="13.5" thickBot="1">
      <c r="A3" s="104"/>
      <c r="B3" s="376" t="s">
        <v>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 t="s">
        <v>3</v>
      </c>
      <c r="N3" s="379"/>
      <c r="O3" s="379"/>
      <c r="P3" s="379"/>
      <c r="Q3" s="379"/>
      <c r="R3" s="379"/>
      <c r="S3" s="380"/>
      <c r="T3" s="10"/>
      <c r="U3" s="10"/>
    </row>
    <row r="4" spans="1:21" ht="76.5" customHeight="1" thickBot="1">
      <c r="A4" s="101"/>
      <c r="B4" s="106" t="s">
        <v>4</v>
      </c>
      <c r="C4" s="107" t="s">
        <v>5</v>
      </c>
      <c r="D4" s="106" t="s">
        <v>6</v>
      </c>
      <c r="E4" s="106" t="s">
        <v>7</v>
      </c>
      <c r="F4" s="106" t="s">
        <v>8</v>
      </c>
      <c r="G4" s="106" t="s">
        <v>9</v>
      </c>
      <c r="H4" s="106" t="s">
        <v>10</v>
      </c>
      <c r="I4" s="106" t="s">
        <v>11</v>
      </c>
      <c r="J4" s="106" t="s">
        <v>12</v>
      </c>
      <c r="K4" s="106" t="s">
        <v>13</v>
      </c>
      <c r="L4" s="108" t="s">
        <v>14</v>
      </c>
      <c r="M4" s="109" t="s">
        <v>15</v>
      </c>
      <c r="N4" s="106" t="s">
        <v>16</v>
      </c>
      <c r="O4" s="106" t="s">
        <v>17</v>
      </c>
      <c r="P4" s="106" t="s">
        <v>18</v>
      </c>
      <c r="Q4" s="106" t="s">
        <v>19</v>
      </c>
      <c r="R4" s="106" t="s">
        <v>20</v>
      </c>
      <c r="S4" s="110" t="s">
        <v>21</v>
      </c>
      <c r="T4" s="10"/>
      <c r="U4" s="10"/>
    </row>
    <row r="5" spans="1:21" ht="13.5" thickBot="1">
      <c r="A5" s="111"/>
      <c r="B5" s="112" t="s">
        <v>22</v>
      </c>
      <c r="C5" s="113" t="s">
        <v>289</v>
      </c>
      <c r="D5" s="106" t="s">
        <v>173</v>
      </c>
      <c r="E5" s="106" t="s">
        <v>290</v>
      </c>
      <c r="F5" s="106" t="s">
        <v>285</v>
      </c>
      <c r="G5" s="106" t="s">
        <v>23</v>
      </c>
      <c r="H5" s="106" t="s">
        <v>23</v>
      </c>
      <c r="I5" s="106">
        <v>7.6</v>
      </c>
      <c r="J5" s="106" t="s">
        <v>23</v>
      </c>
      <c r="K5" s="106">
        <v>7.6</v>
      </c>
      <c r="L5" s="108">
        <v>8</v>
      </c>
      <c r="M5" s="109" t="s">
        <v>32</v>
      </c>
      <c r="N5" s="114">
        <v>0.3125</v>
      </c>
      <c r="O5" s="114">
        <v>0.6291666666666667</v>
      </c>
      <c r="P5" s="106"/>
      <c r="Q5" s="106"/>
      <c r="R5" s="106"/>
      <c r="S5" s="115">
        <v>7.6</v>
      </c>
      <c r="T5" s="10"/>
      <c r="U5" s="10"/>
    </row>
    <row r="6" spans="1:21" ht="13.5" customHeight="1" thickBo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6"/>
      <c r="T6" s="10"/>
      <c r="U6" s="10"/>
    </row>
    <row r="7" spans="1:21" ht="60.75" thickBot="1">
      <c r="A7" s="117"/>
      <c r="B7" s="112" t="s">
        <v>309</v>
      </c>
      <c r="C7" s="118" t="s">
        <v>287</v>
      </c>
      <c r="D7" s="106" t="s">
        <v>173</v>
      </c>
      <c r="E7" s="106" t="s">
        <v>286</v>
      </c>
      <c r="F7" s="106" t="s">
        <v>285</v>
      </c>
      <c r="G7" s="106" t="s">
        <v>23</v>
      </c>
      <c r="H7" s="106" t="s">
        <v>23</v>
      </c>
      <c r="I7" s="106">
        <v>7.6</v>
      </c>
      <c r="J7" s="106" t="s">
        <v>23</v>
      </c>
      <c r="K7" s="106">
        <v>7.6</v>
      </c>
      <c r="L7" s="108">
        <v>8</v>
      </c>
      <c r="M7" s="109" t="s">
        <v>32</v>
      </c>
      <c r="N7" s="114">
        <v>0.3125</v>
      </c>
      <c r="O7" s="114">
        <v>0.6291666666666667</v>
      </c>
      <c r="P7" s="106"/>
      <c r="Q7" s="106"/>
      <c r="R7" s="106"/>
      <c r="S7" s="115">
        <v>7.6</v>
      </c>
      <c r="T7" s="10"/>
      <c r="U7" s="10"/>
    </row>
    <row r="8" spans="1:21" ht="14.25" customHeight="1" thickBo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6"/>
      <c r="T8" s="10"/>
      <c r="U8" s="10"/>
    </row>
    <row r="9" spans="1:21" ht="124.5" customHeight="1" thickBot="1">
      <c r="A9" s="117"/>
      <c r="B9" s="112" t="s">
        <v>310</v>
      </c>
      <c r="C9" s="118" t="s">
        <v>288</v>
      </c>
      <c r="D9" s="106" t="s">
        <v>173</v>
      </c>
      <c r="E9" s="106" t="s">
        <v>29</v>
      </c>
      <c r="F9" s="106" t="s">
        <v>285</v>
      </c>
      <c r="G9" s="106" t="s">
        <v>23</v>
      </c>
      <c r="H9" s="106" t="s">
        <v>23</v>
      </c>
      <c r="I9" s="106">
        <v>7.6</v>
      </c>
      <c r="J9" s="106" t="s">
        <v>23</v>
      </c>
      <c r="K9" s="106">
        <v>7.6</v>
      </c>
      <c r="L9" s="108">
        <v>8</v>
      </c>
      <c r="M9" s="109" t="s">
        <v>32</v>
      </c>
      <c r="N9" s="114">
        <v>0.3125</v>
      </c>
      <c r="O9" s="114">
        <v>0.6291666666666667</v>
      </c>
      <c r="P9" s="106"/>
      <c r="Q9" s="106"/>
      <c r="R9" s="106"/>
      <c r="S9" s="115">
        <v>7.6</v>
      </c>
      <c r="T9" s="10"/>
      <c r="U9" s="10"/>
    </row>
    <row r="10" spans="1:21" ht="14.25" customHeight="1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0"/>
      <c r="U10" s="10"/>
    </row>
    <row r="11" spans="1:21" s="1" customFormat="1" ht="39" thickBot="1">
      <c r="A11" s="119"/>
      <c r="B11" s="120" t="s">
        <v>22</v>
      </c>
      <c r="C11" s="121" t="s">
        <v>341</v>
      </c>
      <c r="D11" s="122" t="s">
        <v>28</v>
      </c>
      <c r="E11" s="122" t="s">
        <v>29</v>
      </c>
      <c r="F11" s="123" t="s">
        <v>30</v>
      </c>
      <c r="G11" s="123" t="s">
        <v>31</v>
      </c>
      <c r="H11" s="123" t="s">
        <v>31</v>
      </c>
      <c r="I11" s="123">
        <v>7.6</v>
      </c>
      <c r="J11" s="123" t="s">
        <v>31</v>
      </c>
      <c r="K11" s="124">
        <v>14</v>
      </c>
      <c r="L11" s="125">
        <v>8</v>
      </c>
      <c r="M11" s="126" t="s">
        <v>32</v>
      </c>
      <c r="N11" s="313">
        <v>0.28125</v>
      </c>
      <c r="O11" s="313">
        <v>0.7708333333333334</v>
      </c>
      <c r="P11" s="127" t="s">
        <v>33</v>
      </c>
      <c r="Q11" s="127"/>
      <c r="R11" s="127"/>
      <c r="S11" s="311">
        <v>11.75</v>
      </c>
      <c r="T11" s="18"/>
      <c r="U11" s="18"/>
    </row>
    <row r="12" spans="1:21" s="1" customFormat="1" ht="16.5" customHeight="1" thickBot="1">
      <c r="A12" s="83"/>
      <c r="B12" s="128" t="s">
        <v>34</v>
      </c>
      <c r="C12" s="128"/>
      <c r="D12" s="128"/>
      <c r="E12" s="128"/>
      <c r="F12" s="129"/>
      <c r="G12" s="67" t="s">
        <v>317</v>
      </c>
      <c r="H12" s="129"/>
      <c r="I12" s="129"/>
      <c r="J12" s="129"/>
      <c r="K12" s="130"/>
      <c r="L12" s="130"/>
      <c r="M12" s="131" t="s">
        <v>35</v>
      </c>
      <c r="N12" s="314">
        <v>0.7708333333333334</v>
      </c>
      <c r="O12" s="314">
        <v>0.28125</v>
      </c>
      <c r="P12" s="133"/>
      <c r="Q12" s="133"/>
      <c r="R12" s="133"/>
      <c r="S12" s="312">
        <v>12.25</v>
      </c>
      <c r="T12" s="18"/>
      <c r="U12" s="18"/>
    </row>
    <row r="13" spans="1:21" s="1" customFormat="1" ht="11.25" customHeight="1" thickBot="1">
      <c r="A13" s="83"/>
      <c r="B13" s="130"/>
      <c r="C13" s="130"/>
      <c r="D13" s="130"/>
      <c r="E13" s="130"/>
      <c r="F13" s="129"/>
      <c r="G13" s="129"/>
      <c r="H13" s="129"/>
      <c r="I13" s="129"/>
      <c r="J13" s="129"/>
      <c r="K13" s="130"/>
      <c r="L13" s="130"/>
      <c r="M13" s="85"/>
      <c r="N13" s="134"/>
      <c r="O13" s="134"/>
      <c r="P13" s="85"/>
      <c r="Q13" s="85"/>
      <c r="R13" s="85"/>
      <c r="S13" s="135"/>
      <c r="T13" s="18"/>
      <c r="U13" s="18"/>
    </row>
    <row r="14" spans="1:21" s="1" customFormat="1" ht="39.75" customHeight="1" thickBot="1">
      <c r="A14" s="83"/>
      <c r="B14" s="136" t="s">
        <v>22</v>
      </c>
      <c r="C14" s="122" t="s">
        <v>36</v>
      </c>
      <c r="D14" s="122" t="s">
        <v>28</v>
      </c>
      <c r="E14" s="122" t="s">
        <v>29</v>
      </c>
      <c r="F14" s="123" t="s">
        <v>30</v>
      </c>
      <c r="G14" s="123" t="s">
        <v>31</v>
      </c>
      <c r="H14" s="123" t="s">
        <v>23</v>
      </c>
      <c r="I14" s="123">
        <v>7.6</v>
      </c>
      <c r="J14" s="123" t="s">
        <v>31</v>
      </c>
      <c r="K14" s="124">
        <v>14</v>
      </c>
      <c r="L14" s="125">
        <v>8</v>
      </c>
      <c r="M14" s="126" t="s">
        <v>32</v>
      </c>
      <c r="N14" s="313">
        <v>0.2986111111111111</v>
      </c>
      <c r="O14" s="313">
        <v>0.7743055555555555</v>
      </c>
      <c r="P14" s="137"/>
      <c r="Q14" s="137"/>
      <c r="R14" s="315">
        <v>0.33</v>
      </c>
      <c r="S14" s="311">
        <f>11.42-R14</f>
        <v>11.09</v>
      </c>
      <c r="T14" s="18"/>
      <c r="U14" s="18"/>
    </row>
    <row r="15" spans="1:21" s="1" customFormat="1" ht="16.5" customHeight="1" thickBot="1">
      <c r="A15" s="83"/>
      <c r="B15" s="128" t="s">
        <v>34</v>
      </c>
      <c r="C15" s="128"/>
      <c r="D15" s="128"/>
      <c r="E15" s="128"/>
      <c r="F15" s="129"/>
      <c r="G15" s="67" t="s">
        <v>318</v>
      </c>
      <c r="H15" s="129"/>
      <c r="I15" s="129"/>
      <c r="J15" s="129"/>
      <c r="K15" s="130"/>
      <c r="L15" s="130"/>
      <c r="M15" s="131" t="s">
        <v>35</v>
      </c>
      <c r="N15" s="314">
        <v>0.7673611111111112</v>
      </c>
      <c r="O15" s="314">
        <v>0.3055555555555555</v>
      </c>
      <c r="P15" s="138"/>
      <c r="Q15" s="138"/>
      <c r="R15" s="316">
        <v>0.33</v>
      </c>
      <c r="S15" s="312">
        <f>12.92-R15</f>
        <v>12.59</v>
      </c>
      <c r="T15" s="18"/>
      <c r="U15" s="18"/>
    </row>
    <row r="16" spans="1:21" s="1" customFormat="1" ht="15" customHeight="1" thickBo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8"/>
      <c r="U16" s="18"/>
    </row>
    <row r="17" spans="1:21" s="1" customFormat="1" ht="39.75" customHeight="1" thickBot="1">
      <c r="A17" s="83"/>
      <c r="B17" s="136" t="s">
        <v>22</v>
      </c>
      <c r="C17" s="122" t="s">
        <v>27</v>
      </c>
      <c r="D17" s="122" t="s">
        <v>28</v>
      </c>
      <c r="E17" s="122" t="s">
        <v>29</v>
      </c>
      <c r="F17" s="123" t="s">
        <v>30</v>
      </c>
      <c r="G17" s="123" t="s">
        <v>31</v>
      </c>
      <c r="H17" s="123" t="s">
        <v>31</v>
      </c>
      <c r="I17" s="123">
        <v>7.6</v>
      </c>
      <c r="J17" s="123" t="s">
        <v>31</v>
      </c>
      <c r="K17" s="124">
        <v>14</v>
      </c>
      <c r="L17" s="125">
        <v>8</v>
      </c>
      <c r="M17" s="126" t="s">
        <v>32</v>
      </c>
      <c r="N17" s="313">
        <v>0.2986111111111111</v>
      </c>
      <c r="O17" s="313">
        <v>0.7743055555555555</v>
      </c>
      <c r="P17" s="137"/>
      <c r="Q17" s="137"/>
      <c r="R17" s="137"/>
      <c r="S17" s="311">
        <v>11.42</v>
      </c>
      <c r="T17" s="18"/>
      <c r="U17" s="18"/>
    </row>
    <row r="18" spans="1:21" s="1" customFormat="1" ht="16.5" customHeight="1" thickBot="1">
      <c r="A18" s="83"/>
      <c r="B18" s="128" t="s">
        <v>34</v>
      </c>
      <c r="C18" s="128"/>
      <c r="D18" s="128"/>
      <c r="E18" s="128"/>
      <c r="F18" s="129"/>
      <c r="G18" s="67" t="s">
        <v>319</v>
      </c>
      <c r="H18" s="129"/>
      <c r="I18" s="129"/>
      <c r="J18" s="129"/>
      <c r="K18" s="130"/>
      <c r="L18" s="130"/>
      <c r="M18" s="131" t="s">
        <v>35</v>
      </c>
      <c r="N18" s="314">
        <v>0.7673611111111112</v>
      </c>
      <c r="O18" s="314">
        <v>0.3055555555555555</v>
      </c>
      <c r="P18" s="132"/>
      <c r="Q18" s="132"/>
      <c r="R18" s="138"/>
      <c r="S18" s="312">
        <v>12.92</v>
      </c>
      <c r="T18" s="18"/>
      <c r="U18" s="18"/>
    </row>
    <row r="19" spans="1:21" s="1" customFormat="1" ht="21.75" customHeight="1" thickBo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8"/>
      <c r="U19" s="18"/>
    </row>
    <row r="20" spans="1:21" s="1" customFormat="1" ht="39.75" customHeight="1" thickBot="1">
      <c r="A20" s="83"/>
      <c r="B20" s="136" t="s">
        <v>22</v>
      </c>
      <c r="C20" s="122" t="s">
        <v>304</v>
      </c>
      <c r="D20" s="122" t="s">
        <v>28</v>
      </c>
      <c r="E20" s="122" t="s">
        <v>29</v>
      </c>
      <c r="F20" s="123" t="s">
        <v>30</v>
      </c>
      <c r="G20" s="123" t="s">
        <v>31</v>
      </c>
      <c r="H20" s="123" t="s">
        <v>31</v>
      </c>
      <c r="I20" s="123">
        <v>7.6</v>
      </c>
      <c r="J20" s="123" t="s">
        <v>31</v>
      </c>
      <c r="K20" s="124">
        <v>14</v>
      </c>
      <c r="L20" s="125">
        <v>8</v>
      </c>
      <c r="M20" s="126" t="s">
        <v>32</v>
      </c>
      <c r="N20" s="313">
        <v>0.2986111111111111</v>
      </c>
      <c r="O20" s="313">
        <v>0.7743055555555555</v>
      </c>
      <c r="P20" s="137"/>
      <c r="Q20" s="137"/>
      <c r="R20" s="137"/>
      <c r="S20" s="311">
        <v>11.42</v>
      </c>
      <c r="T20" s="18"/>
      <c r="U20" s="18"/>
    </row>
    <row r="21" spans="1:21" s="1" customFormat="1" ht="16.5" customHeight="1" thickBot="1">
      <c r="A21" s="83"/>
      <c r="B21" s="128" t="s">
        <v>34</v>
      </c>
      <c r="C21" s="128"/>
      <c r="D21" s="128"/>
      <c r="E21" s="128"/>
      <c r="F21" s="129"/>
      <c r="G21" s="67" t="s">
        <v>317</v>
      </c>
      <c r="H21" s="129"/>
      <c r="I21" s="129"/>
      <c r="J21" s="129"/>
      <c r="K21" s="130"/>
      <c r="L21" s="130"/>
      <c r="M21" s="131" t="s">
        <v>35</v>
      </c>
      <c r="N21" s="314">
        <v>0.7673611111111112</v>
      </c>
      <c r="O21" s="314">
        <v>0.3055555555555555</v>
      </c>
      <c r="P21" s="132"/>
      <c r="Q21" s="132"/>
      <c r="R21" s="138"/>
      <c r="S21" s="312">
        <v>12.92</v>
      </c>
      <c r="T21" s="18"/>
      <c r="U21" s="18"/>
    </row>
    <row r="22" spans="1:21" s="1" customFormat="1" ht="18.75" customHeight="1" thickBo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8"/>
      <c r="U22" s="18"/>
    </row>
    <row r="23" spans="1:21" s="1" customFormat="1" ht="39.75" customHeight="1" thickBot="1">
      <c r="A23" s="83"/>
      <c r="B23" s="136" t="s">
        <v>22</v>
      </c>
      <c r="C23" s="122" t="s">
        <v>38</v>
      </c>
      <c r="D23" s="122" t="s">
        <v>28</v>
      </c>
      <c r="E23" s="122" t="s">
        <v>29</v>
      </c>
      <c r="F23" s="123" t="s">
        <v>30</v>
      </c>
      <c r="G23" s="123" t="s">
        <v>31</v>
      </c>
      <c r="H23" s="123" t="s">
        <v>31</v>
      </c>
      <c r="I23" s="123">
        <v>7.6</v>
      </c>
      <c r="J23" s="123" t="s">
        <v>31</v>
      </c>
      <c r="K23" s="124">
        <v>14</v>
      </c>
      <c r="L23" s="125">
        <v>8</v>
      </c>
      <c r="M23" s="126" t="s">
        <v>32</v>
      </c>
      <c r="N23" s="313">
        <v>0.3020833333333333</v>
      </c>
      <c r="O23" s="313">
        <v>0.7708333333333334</v>
      </c>
      <c r="P23" s="137"/>
      <c r="Q23" s="137"/>
      <c r="R23" s="137"/>
      <c r="S23" s="311">
        <v>11.25</v>
      </c>
      <c r="T23" s="18"/>
      <c r="U23" s="18"/>
    </row>
    <row r="24" spans="1:21" s="1" customFormat="1" ht="16.5" customHeight="1" thickBot="1">
      <c r="A24" s="83"/>
      <c r="B24" s="128" t="s">
        <v>34</v>
      </c>
      <c r="C24" s="128"/>
      <c r="D24" s="128"/>
      <c r="E24" s="128"/>
      <c r="F24" s="129"/>
      <c r="G24" s="67" t="s">
        <v>317</v>
      </c>
      <c r="H24" s="129"/>
      <c r="I24" s="129"/>
      <c r="J24" s="129"/>
      <c r="K24" s="130"/>
      <c r="L24" s="130"/>
      <c r="M24" s="131" t="s">
        <v>35</v>
      </c>
      <c r="N24" s="314">
        <v>0.7708333333333334</v>
      </c>
      <c r="O24" s="314">
        <v>0.3020833333333333</v>
      </c>
      <c r="P24" s="132"/>
      <c r="Q24" s="132"/>
      <c r="R24" s="138"/>
      <c r="S24" s="312">
        <v>12.45</v>
      </c>
      <c r="T24" s="18"/>
      <c r="U24" s="18"/>
    </row>
    <row r="25" spans="1:21" s="1" customFormat="1" ht="21" customHeight="1" thickBo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8"/>
      <c r="U25" s="18"/>
    </row>
    <row r="26" spans="1:21" s="1" customFormat="1" ht="39" thickBot="1">
      <c r="A26" s="83"/>
      <c r="B26" s="136" t="s">
        <v>22</v>
      </c>
      <c r="C26" s="122" t="s">
        <v>305</v>
      </c>
      <c r="D26" s="122" t="s">
        <v>156</v>
      </c>
      <c r="E26" s="122" t="s">
        <v>29</v>
      </c>
      <c r="F26" s="123" t="s">
        <v>155</v>
      </c>
      <c r="G26" s="123" t="s">
        <v>31</v>
      </c>
      <c r="H26" s="123" t="s">
        <v>31</v>
      </c>
      <c r="I26" s="123">
        <v>7.6</v>
      </c>
      <c r="J26" s="123" t="s">
        <v>31</v>
      </c>
      <c r="K26" s="124">
        <v>15</v>
      </c>
      <c r="L26" s="125">
        <v>8</v>
      </c>
      <c r="M26" s="139" t="s">
        <v>344</v>
      </c>
      <c r="N26" s="317">
        <v>0.20833333333333334</v>
      </c>
      <c r="O26" s="317">
        <v>0.8333333333333334</v>
      </c>
      <c r="P26" s="122" t="s">
        <v>33</v>
      </c>
      <c r="Q26" s="122"/>
      <c r="R26" s="122"/>
      <c r="S26" s="318">
        <v>15</v>
      </c>
      <c r="T26" s="18"/>
      <c r="U26" s="18"/>
    </row>
    <row r="27" spans="1:21" s="1" customFormat="1" ht="38.25" thickBot="1">
      <c r="A27" s="67"/>
      <c r="B27" s="130" t="s">
        <v>37</v>
      </c>
      <c r="C27" s="130"/>
      <c r="D27" s="130"/>
      <c r="E27" s="130"/>
      <c r="F27" s="129"/>
      <c r="G27" s="67" t="s">
        <v>320</v>
      </c>
      <c r="H27" s="129"/>
      <c r="I27" s="83"/>
      <c r="J27" s="83"/>
      <c r="K27" s="83"/>
      <c r="L27" s="83"/>
      <c r="M27" s="139" t="s">
        <v>345</v>
      </c>
      <c r="N27" s="317">
        <v>0.2986111111111111</v>
      </c>
      <c r="O27" s="317">
        <v>0.576388888888889</v>
      </c>
      <c r="P27" s="122"/>
      <c r="Q27" s="122"/>
      <c r="R27" s="122"/>
      <c r="S27" s="318">
        <v>6.66666</v>
      </c>
      <c r="T27" s="18"/>
      <c r="U27" s="18"/>
    </row>
    <row r="28" spans="1:21" s="1" customFormat="1" ht="12.75">
      <c r="A28" s="67"/>
      <c r="B28" s="130"/>
      <c r="C28" s="130"/>
      <c r="D28" s="130"/>
      <c r="E28" s="130"/>
      <c r="F28" s="129"/>
      <c r="G28" s="67"/>
      <c r="H28" s="129"/>
      <c r="I28" s="83"/>
      <c r="J28" s="83"/>
      <c r="K28" s="83"/>
      <c r="L28" s="83"/>
      <c r="M28" s="150"/>
      <c r="N28" s="342"/>
      <c r="O28" s="342"/>
      <c r="P28" s="85"/>
      <c r="Q28" s="85"/>
      <c r="R28" s="85"/>
      <c r="S28" s="343"/>
      <c r="T28" s="18"/>
      <c r="U28" s="18"/>
    </row>
    <row r="29" spans="1:21" ht="21.75" customHeight="1" thickBot="1">
      <c r="A29" s="66"/>
      <c r="B29" s="140"/>
      <c r="C29" s="140"/>
      <c r="D29" s="140"/>
      <c r="E29" s="140"/>
      <c r="F29" s="141"/>
      <c r="G29" s="142"/>
      <c r="H29" s="142"/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0"/>
      <c r="U29" s="10"/>
    </row>
    <row r="30" spans="1:21" s="1" customFormat="1" ht="39" thickBot="1">
      <c r="A30" s="83"/>
      <c r="B30" s="136" t="s">
        <v>22</v>
      </c>
      <c r="C30" s="122" t="s">
        <v>41</v>
      </c>
      <c r="D30" s="122" t="s">
        <v>28</v>
      </c>
      <c r="E30" s="122" t="s">
        <v>42</v>
      </c>
      <c r="F30" s="123" t="s">
        <v>30</v>
      </c>
      <c r="G30" s="123" t="s">
        <v>31</v>
      </c>
      <c r="H30" s="123" t="s">
        <v>31</v>
      </c>
      <c r="I30" s="123">
        <v>7.6</v>
      </c>
      <c r="J30" s="123" t="s">
        <v>31</v>
      </c>
      <c r="K30" s="124">
        <v>14</v>
      </c>
      <c r="L30" s="125">
        <v>8</v>
      </c>
      <c r="M30" s="126" t="s">
        <v>32</v>
      </c>
      <c r="N30" s="324">
        <v>0.25</v>
      </c>
      <c r="O30" s="324">
        <v>0.75</v>
      </c>
      <c r="P30" s="137"/>
      <c r="Q30" s="137"/>
      <c r="R30" s="144"/>
      <c r="S30" s="327">
        <v>12</v>
      </c>
      <c r="T30" s="18"/>
      <c r="U30" s="18"/>
    </row>
    <row r="31" spans="1:21" s="1" customFormat="1" ht="16.5" customHeight="1" thickBot="1">
      <c r="A31" s="83"/>
      <c r="B31" s="128" t="s">
        <v>37</v>
      </c>
      <c r="C31" s="128"/>
      <c r="D31" s="128"/>
      <c r="E31" s="128"/>
      <c r="F31" s="129"/>
      <c r="G31" s="130" t="s">
        <v>157</v>
      </c>
      <c r="H31" s="129"/>
      <c r="I31" s="129"/>
      <c r="J31" s="129"/>
      <c r="K31" s="130"/>
      <c r="L31" s="130"/>
      <c r="M31" s="145" t="s">
        <v>35</v>
      </c>
      <c r="N31" s="325">
        <v>0.75</v>
      </c>
      <c r="O31" s="325">
        <v>0.25</v>
      </c>
      <c r="P31" s="132"/>
      <c r="Q31" s="132"/>
      <c r="R31" s="146"/>
      <c r="S31" s="328">
        <v>12</v>
      </c>
      <c r="T31" s="18"/>
      <c r="U31" s="18"/>
    </row>
    <row r="32" spans="1:21" s="1" customFormat="1" ht="26.25" thickBot="1">
      <c r="A32" s="83"/>
      <c r="B32" s="130" t="s">
        <v>43</v>
      </c>
      <c r="C32" s="130"/>
      <c r="D32" s="130"/>
      <c r="E32" s="130"/>
      <c r="F32" s="129"/>
      <c r="G32" s="129"/>
      <c r="H32" s="129"/>
      <c r="I32" s="129"/>
      <c r="J32" s="129"/>
      <c r="K32" s="130"/>
      <c r="L32" s="130"/>
      <c r="M32" s="147" t="s">
        <v>44</v>
      </c>
      <c r="N32" s="326">
        <v>0.75</v>
      </c>
      <c r="O32" s="326">
        <v>0.25</v>
      </c>
      <c r="P32" s="317">
        <v>0.9583333333333334</v>
      </c>
      <c r="Q32" s="314">
        <v>0.17361111111111113</v>
      </c>
      <c r="R32" s="148"/>
      <c r="S32" s="319">
        <f>12-5.1666</f>
        <v>6.8334</v>
      </c>
      <c r="T32" s="18">
        <f>10/60</f>
        <v>0.16666666666666666</v>
      </c>
      <c r="U32" s="18"/>
    </row>
    <row r="33" spans="1:21" ht="13.5" thickBot="1">
      <c r="A33" s="66"/>
      <c r="B33" s="140"/>
      <c r="C33" s="140"/>
      <c r="D33" s="140"/>
      <c r="E33" s="140"/>
      <c r="F33" s="141"/>
      <c r="G33" s="142"/>
      <c r="H33" s="142"/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6"/>
      <c r="U33" s="16"/>
    </row>
    <row r="34" spans="1:21" s="1" customFormat="1" ht="39" thickBot="1">
      <c r="A34" s="83"/>
      <c r="B34" s="136" t="s">
        <v>45</v>
      </c>
      <c r="C34" s="122" t="s">
        <v>46</v>
      </c>
      <c r="D34" s="122" t="s">
        <v>156</v>
      </c>
      <c r="E34" s="122" t="s">
        <v>29</v>
      </c>
      <c r="F34" s="123" t="s">
        <v>155</v>
      </c>
      <c r="G34" s="123" t="s">
        <v>31</v>
      </c>
      <c r="H34" s="123" t="s">
        <v>31</v>
      </c>
      <c r="I34" s="123">
        <v>7.6</v>
      </c>
      <c r="J34" s="123" t="s">
        <v>31</v>
      </c>
      <c r="K34" s="124">
        <v>14</v>
      </c>
      <c r="L34" s="125">
        <v>8</v>
      </c>
      <c r="M34" s="139" t="s">
        <v>32</v>
      </c>
      <c r="N34" s="326">
        <v>0.2708333333333333</v>
      </c>
      <c r="O34" s="326">
        <v>0.7708333333333334</v>
      </c>
      <c r="P34" s="122" t="s">
        <v>33</v>
      </c>
      <c r="Q34" s="122"/>
      <c r="R34" s="122"/>
      <c r="S34" s="333">
        <v>12</v>
      </c>
      <c r="T34" s="18"/>
      <c r="U34" s="18"/>
    </row>
    <row r="35" spans="1:21" s="1" customFormat="1" ht="16.5" customHeight="1">
      <c r="A35" s="83"/>
      <c r="B35" s="128" t="s">
        <v>37</v>
      </c>
      <c r="C35" s="128"/>
      <c r="D35" s="128"/>
      <c r="E35" s="128"/>
      <c r="F35" s="129"/>
      <c r="G35" s="130" t="s">
        <v>321</v>
      </c>
      <c r="H35" s="129"/>
      <c r="I35" s="129"/>
      <c r="J35" s="129"/>
      <c r="K35" s="130"/>
      <c r="L35" s="130"/>
      <c r="M35" s="130"/>
      <c r="N35" s="331"/>
      <c r="O35" s="331"/>
      <c r="P35" s="130"/>
      <c r="Q35" s="130"/>
      <c r="R35" s="130"/>
      <c r="S35" s="331"/>
      <c r="T35" s="57"/>
      <c r="U35" s="18"/>
    </row>
    <row r="36" spans="1:21" ht="9" customHeight="1" thickBot="1">
      <c r="A36" s="66"/>
      <c r="B36" s="140"/>
      <c r="C36" s="140"/>
      <c r="D36" s="140"/>
      <c r="E36" s="140"/>
      <c r="F36" s="141"/>
      <c r="G36" s="142"/>
      <c r="H36" s="142"/>
      <c r="I36" s="142"/>
      <c r="J36" s="142"/>
      <c r="K36" s="143"/>
      <c r="L36" s="143"/>
      <c r="M36" s="143"/>
      <c r="N36" s="332"/>
      <c r="O36" s="332"/>
      <c r="P36" s="143"/>
      <c r="Q36" s="143"/>
      <c r="R36" s="143"/>
      <c r="S36" s="332"/>
      <c r="T36" s="16"/>
      <c r="U36" s="16"/>
    </row>
    <row r="37" spans="1:21" s="1" customFormat="1" ht="39" thickBot="1">
      <c r="A37" s="83"/>
      <c r="B37" s="136" t="s">
        <v>47</v>
      </c>
      <c r="C37" s="122" t="s">
        <v>46</v>
      </c>
      <c r="D37" s="122" t="s">
        <v>156</v>
      </c>
      <c r="E37" s="122" t="s">
        <v>29</v>
      </c>
      <c r="F37" s="123" t="s">
        <v>155</v>
      </c>
      <c r="G37" s="123" t="s">
        <v>31</v>
      </c>
      <c r="H37" s="123" t="s">
        <v>31</v>
      </c>
      <c r="I37" s="123">
        <v>7.6</v>
      </c>
      <c r="J37" s="123" t="s">
        <v>31</v>
      </c>
      <c r="K37" s="124">
        <v>14</v>
      </c>
      <c r="L37" s="125">
        <v>8</v>
      </c>
      <c r="M37" s="139" t="s">
        <v>32</v>
      </c>
      <c r="N37" s="326">
        <v>0.2638888888888889</v>
      </c>
      <c r="O37" s="326">
        <v>0.7777777777777778</v>
      </c>
      <c r="P37" s="122" t="s">
        <v>33</v>
      </c>
      <c r="Q37" s="122"/>
      <c r="R37" s="122"/>
      <c r="S37" s="333">
        <v>12.333</v>
      </c>
      <c r="T37" s="18"/>
      <c r="U37" s="18"/>
    </row>
    <row r="38" spans="1:21" s="1" customFormat="1" ht="16.5" customHeight="1">
      <c r="A38" s="83"/>
      <c r="B38" s="128" t="s">
        <v>37</v>
      </c>
      <c r="C38" s="128"/>
      <c r="D38" s="128"/>
      <c r="E38" s="128"/>
      <c r="F38" s="129"/>
      <c r="G38" s="130" t="s">
        <v>322</v>
      </c>
      <c r="H38" s="129"/>
      <c r="I38" s="129"/>
      <c r="J38" s="129"/>
      <c r="K38" s="130"/>
      <c r="L38" s="130"/>
      <c r="M38" s="130"/>
      <c r="N38" s="331"/>
      <c r="O38" s="331"/>
      <c r="P38" s="130"/>
      <c r="Q38" s="130"/>
      <c r="R38" s="130"/>
      <c r="S38" s="331"/>
      <c r="T38" s="57"/>
      <c r="U38" s="18"/>
    </row>
    <row r="39" spans="1:21" ht="13.5" thickBot="1">
      <c r="A39" s="66"/>
      <c r="B39" s="140"/>
      <c r="C39" s="140"/>
      <c r="D39" s="140"/>
      <c r="E39" s="140"/>
      <c r="F39" s="141"/>
      <c r="G39" s="142"/>
      <c r="H39" s="142"/>
      <c r="I39" s="142"/>
      <c r="J39" s="142"/>
      <c r="K39" s="143"/>
      <c r="L39" s="143"/>
      <c r="M39" s="143"/>
      <c r="N39" s="332"/>
      <c r="O39" s="332"/>
      <c r="P39" s="143"/>
      <c r="Q39" s="143"/>
      <c r="R39" s="143"/>
      <c r="S39" s="332"/>
      <c r="T39" s="16"/>
      <c r="U39" s="16"/>
    </row>
    <row r="40" spans="1:21" s="1" customFormat="1" ht="39" thickBot="1">
      <c r="A40" s="83"/>
      <c r="B40" s="136" t="s">
        <v>48</v>
      </c>
      <c r="C40" s="122" t="s">
        <v>46</v>
      </c>
      <c r="D40" s="122" t="s">
        <v>156</v>
      </c>
      <c r="E40" s="122" t="s">
        <v>29</v>
      </c>
      <c r="F40" s="123" t="s">
        <v>155</v>
      </c>
      <c r="G40" s="123" t="s">
        <v>31</v>
      </c>
      <c r="H40" s="123" t="s">
        <v>31</v>
      </c>
      <c r="I40" s="123">
        <v>7.6</v>
      </c>
      <c r="J40" s="123" t="s">
        <v>31</v>
      </c>
      <c r="K40" s="124">
        <v>14</v>
      </c>
      <c r="L40" s="125">
        <v>8</v>
      </c>
      <c r="M40" s="139" t="s">
        <v>32</v>
      </c>
      <c r="N40" s="326">
        <v>0.2638888888888889</v>
      </c>
      <c r="O40" s="326">
        <v>0.7777777777777778</v>
      </c>
      <c r="P40" s="122" t="s">
        <v>33</v>
      </c>
      <c r="Q40" s="122"/>
      <c r="R40" s="122"/>
      <c r="S40" s="333">
        <v>12.333</v>
      </c>
      <c r="T40" s="18"/>
      <c r="U40" s="18"/>
    </row>
    <row r="41" spans="1:21" s="1" customFormat="1" ht="16.5" customHeight="1">
      <c r="A41" s="83"/>
      <c r="B41" s="128" t="s">
        <v>37</v>
      </c>
      <c r="C41" s="128"/>
      <c r="D41" s="128"/>
      <c r="E41" s="128"/>
      <c r="F41" s="129"/>
      <c r="G41" s="130" t="s">
        <v>323</v>
      </c>
      <c r="H41" s="129"/>
      <c r="I41" s="129"/>
      <c r="J41" s="129"/>
      <c r="K41" s="130"/>
      <c r="L41" s="130"/>
      <c r="M41" s="130"/>
      <c r="N41" s="130"/>
      <c r="O41" s="130"/>
      <c r="P41" s="130"/>
      <c r="Q41" s="130"/>
      <c r="R41" s="130"/>
      <c r="S41" s="130"/>
      <c r="T41" s="18"/>
      <c r="U41" s="18"/>
    </row>
    <row r="42" spans="1:21" s="1" customFormat="1" ht="9.75" customHeight="1" thickBot="1">
      <c r="A42" s="83"/>
      <c r="B42" s="130"/>
      <c r="C42" s="130"/>
      <c r="D42" s="130"/>
      <c r="E42" s="130"/>
      <c r="F42" s="129"/>
      <c r="G42" s="129"/>
      <c r="H42" s="129"/>
      <c r="I42" s="129"/>
      <c r="J42" s="129"/>
      <c r="K42" s="130"/>
      <c r="L42" s="130"/>
      <c r="M42" s="150"/>
      <c r="N42" s="150"/>
      <c r="O42" s="150"/>
      <c r="P42" s="150"/>
      <c r="Q42" s="85"/>
      <c r="R42" s="85"/>
      <c r="S42" s="151"/>
      <c r="T42" s="18"/>
      <c r="U42" s="18"/>
    </row>
    <row r="43" spans="1:21" s="1" customFormat="1" ht="39" thickBot="1">
      <c r="A43" s="83"/>
      <c r="B43" s="136" t="s">
        <v>49</v>
      </c>
      <c r="C43" s="122" t="s">
        <v>46</v>
      </c>
      <c r="D43" s="122" t="s">
        <v>28</v>
      </c>
      <c r="E43" s="122" t="s">
        <v>42</v>
      </c>
      <c r="F43" s="123" t="s">
        <v>30</v>
      </c>
      <c r="G43" s="123" t="s">
        <v>31</v>
      </c>
      <c r="H43" s="123" t="s">
        <v>31</v>
      </c>
      <c r="I43" s="123">
        <v>7.6</v>
      </c>
      <c r="J43" s="123" t="s">
        <v>31</v>
      </c>
      <c r="K43" s="124">
        <v>14</v>
      </c>
      <c r="L43" s="125">
        <v>8</v>
      </c>
      <c r="M43" s="126" t="s">
        <v>32</v>
      </c>
      <c r="N43" s="303">
        <v>0.28125</v>
      </c>
      <c r="O43" s="303">
        <v>0.7326388888888888</v>
      </c>
      <c r="P43" s="293" t="s">
        <v>33</v>
      </c>
      <c r="Q43" s="293"/>
      <c r="R43" s="293"/>
      <c r="S43" s="306">
        <v>10.5</v>
      </c>
      <c r="T43" s="18"/>
      <c r="U43" s="18"/>
    </row>
    <row r="44" spans="1:21" s="1" customFormat="1" ht="16.5" customHeight="1" thickBot="1">
      <c r="A44" s="83"/>
      <c r="B44" s="128" t="s">
        <v>37</v>
      </c>
      <c r="C44" s="128"/>
      <c r="D44" s="128"/>
      <c r="E44" s="128"/>
      <c r="F44" s="129"/>
      <c r="G44" s="130" t="s">
        <v>324</v>
      </c>
      <c r="H44" s="129"/>
      <c r="I44" s="129"/>
      <c r="J44" s="129"/>
      <c r="K44" s="130"/>
      <c r="L44" s="130"/>
      <c r="M44" s="145" t="s">
        <v>35</v>
      </c>
      <c r="N44" s="304">
        <v>0.7326388888888888</v>
      </c>
      <c r="O44" s="304">
        <v>0.28125</v>
      </c>
      <c r="P44" s="295"/>
      <c r="Q44" s="296"/>
      <c r="R44" s="296"/>
      <c r="S44" s="307">
        <v>13.1</v>
      </c>
      <c r="T44" s="18"/>
      <c r="U44" s="18"/>
    </row>
    <row r="45" spans="1:21" s="1" customFormat="1" ht="26.25" thickBot="1">
      <c r="A45" s="83"/>
      <c r="B45" s="130" t="s">
        <v>43</v>
      </c>
      <c r="C45" s="130"/>
      <c r="D45" s="130"/>
      <c r="E45" s="130"/>
      <c r="F45" s="129"/>
      <c r="G45" s="129"/>
      <c r="H45" s="129"/>
      <c r="I45" s="129"/>
      <c r="J45" s="129"/>
      <c r="K45" s="130"/>
      <c r="L45" s="130"/>
      <c r="M45" s="147" t="s">
        <v>44</v>
      </c>
      <c r="N45" s="305">
        <v>0.7326388888888888</v>
      </c>
      <c r="O45" s="305">
        <v>0.28125</v>
      </c>
      <c r="P45" s="305">
        <v>0.9583333333333334</v>
      </c>
      <c r="Q45" s="304">
        <v>0.17361111111111113</v>
      </c>
      <c r="R45" s="297"/>
      <c r="S45" s="308">
        <f>13-5.17</f>
        <v>7.83</v>
      </c>
      <c r="T45" s="18"/>
      <c r="U45" s="18"/>
    </row>
    <row r="46" spans="1:21" s="1" customFormat="1" ht="13.5" thickBot="1">
      <c r="A46" s="83"/>
      <c r="B46" s="130"/>
      <c r="C46" s="130"/>
      <c r="D46" s="130"/>
      <c r="E46" s="130"/>
      <c r="F46" s="129"/>
      <c r="G46" s="129"/>
      <c r="H46" s="129"/>
      <c r="I46" s="129"/>
      <c r="J46" s="129"/>
      <c r="K46" s="130"/>
      <c r="L46" s="130"/>
      <c r="M46" s="130"/>
      <c r="N46" s="57"/>
      <c r="O46" s="57"/>
      <c r="P46" s="57"/>
      <c r="Q46" s="57"/>
      <c r="R46" s="57"/>
      <c r="S46" s="57"/>
      <c r="T46" s="18"/>
      <c r="U46" s="18"/>
    </row>
    <row r="47" spans="1:21" s="1" customFormat="1" ht="39" thickBot="1">
      <c r="A47" s="83"/>
      <c r="B47" s="136" t="s">
        <v>49</v>
      </c>
      <c r="C47" s="122" t="s">
        <v>38</v>
      </c>
      <c r="D47" s="122" t="s">
        <v>28</v>
      </c>
      <c r="E47" s="122" t="s">
        <v>42</v>
      </c>
      <c r="F47" s="123" t="s">
        <v>30</v>
      </c>
      <c r="G47" s="123" t="s">
        <v>31</v>
      </c>
      <c r="H47" s="123" t="s">
        <v>31</v>
      </c>
      <c r="I47" s="123">
        <v>7.6</v>
      </c>
      <c r="J47" s="123" t="s">
        <v>31</v>
      </c>
      <c r="K47" s="124">
        <v>14</v>
      </c>
      <c r="L47" s="125">
        <v>8</v>
      </c>
      <c r="M47" s="126" t="s">
        <v>32</v>
      </c>
      <c r="N47" s="303">
        <v>0.2638888888888889</v>
      </c>
      <c r="O47" s="303">
        <v>0.8194444444444445</v>
      </c>
      <c r="P47" s="293" t="s">
        <v>33</v>
      </c>
      <c r="Q47" s="293"/>
      <c r="R47" s="293"/>
      <c r="S47" s="306">
        <v>13.3333</v>
      </c>
      <c r="T47" s="18"/>
      <c r="U47" s="18"/>
    </row>
    <row r="48" spans="1:21" s="1" customFormat="1" ht="16.5" customHeight="1" thickBot="1">
      <c r="A48" s="83"/>
      <c r="B48" s="128" t="s">
        <v>37</v>
      </c>
      <c r="C48" s="128"/>
      <c r="D48" s="128"/>
      <c r="E48" s="128"/>
      <c r="F48" s="129"/>
      <c r="G48" s="130" t="s">
        <v>325</v>
      </c>
      <c r="H48" s="129"/>
      <c r="I48" s="129"/>
      <c r="J48" s="129"/>
      <c r="K48" s="130"/>
      <c r="L48" s="130"/>
      <c r="M48" s="131" t="s">
        <v>35</v>
      </c>
      <c r="N48" s="304">
        <v>0.8194444444444445</v>
      </c>
      <c r="O48" s="304">
        <v>0.2638888888888889</v>
      </c>
      <c r="P48" s="295"/>
      <c r="Q48" s="296"/>
      <c r="R48" s="296"/>
      <c r="S48" s="307">
        <v>10.666666</v>
      </c>
      <c r="T48" s="18"/>
      <c r="U48" s="18"/>
    </row>
    <row r="49" spans="1:21" s="1" customFormat="1" ht="26.25" thickBot="1">
      <c r="A49" s="83"/>
      <c r="B49" s="130" t="s">
        <v>43</v>
      </c>
      <c r="C49" s="130"/>
      <c r="D49" s="130"/>
      <c r="E49" s="130"/>
      <c r="F49" s="129"/>
      <c r="G49" s="129"/>
      <c r="H49" s="129"/>
      <c r="I49" s="129"/>
      <c r="J49" s="129"/>
      <c r="K49" s="130"/>
      <c r="L49" s="130"/>
      <c r="M49" s="152" t="s">
        <v>44</v>
      </c>
      <c r="N49" s="304">
        <v>0.8194444444444445</v>
      </c>
      <c r="O49" s="309">
        <v>0.2638888888888889</v>
      </c>
      <c r="P49" s="309">
        <v>0.9583333333333334</v>
      </c>
      <c r="Q49" s="304">
        <v>0.17361111111111113</v>
      </c>
      <c r="R49" s="297"/>
      <c r="S49" s="308">
        <f>10.66666-5.16666</f>
        <v>5.5</v>
      </c>
      <c r="T49" s="18"/>
      <c r="U49" s="18"/>
    </row>
    <row r="50" spans="1:21" s="1" customFormat="1" ht="13.5" thickBot="1">
      <c r="A50" s="83"/>
      <c r="B50" s="130"/>
      <c r="C50" s="130"/>
      <c r="D50" s="130"/>
      <c r="E50" s="130"/>
      <c r="F50" s="129"/>
      <c r="G50" s="129"/>
      <c r="H50" s="129"/>
      <c r="I50" s="129"/>
      <c r="J50" s="129"/>
      <c r="K50" s="130"/>
      <c r="L50" s="130"/>
      <c r="M50" s="150"/>
      <c r="N50" s="289"/>
      <c r="O50" s="289"/>
      <c r="P50" s="289"/>
      <c r="Q50" s="290"/>
      <c r="R50" s="290"/>
      <c r="S50" s="291"/>
      <c r="T50" s="18"/>
      <c r="U50" s="18"/>
    </row>
    <row r="51" spans="1:21" s="1" customFormat="1" ht="39" thickBot="1">
      <c r="A51" s="83"/>
      <c r="B51" s="147" t="s">
        <v>50</v>
      </c>
      <c r="C51" s="153" t="s">
        <v>41</v>
      </c>
      <c r="D51" s="122" t="s">
        <v>28</v>
      </c>
      <c r="E51" s="122" t="s">
        <v>42</v>
      </c>
      <c r="F51" s="123" t="s">
        <v>30</v>
      </c>
      <c r="G51" s="123" t="s">
        <v>31</v>
      </c>
      <c r="H51" s="123" t="s">
        <v>31</v>
      </c>
      <c r="I51" s="123">
        <v>7.6</v>
      </c>
      <c r="J51" s="123" t="s">
        <v>31</v>
      </c>
      <c r="K51" s="124">
        <v>14</v>
      </c>
      <c r="L51" s="125">
        <v>8</v>
      </c>
      <c r="M51" s="154" t="s">
        <v>32</v>
      </c>
      <c r="N51" s="303">
        <v>0.2881944444444445</v>
      </c>
      <c r="O51" s="303">
        <v>0.7291666666666666</v>
      </c>
      <c r="P51" s="299"/>
      <c r="Q51" s="299"/>
      <c r="R51" s="300"/>
      <c r="S51" s="306">
        <v>10.58</v>
      </c>
      <c r="T51" s="18"/>
      <c r="U51" s="18"/>
    </row>
    <row r="52" spans="1:21" s="1" customFormat="1" ht="16.5" customHeight="1" thickBot="1">
      <c r="A52" s="83"/>
      <c r="B52" s="128" t="s">
        <v>37</v>
      </c>
      <c r="C52" s="128"/>
      <c r="D52" s="128"/>
      <c r="E52" s="128"/>
      <c r="F52" s="129"/>
      <c r="G52" s="130" t="s">
        <v>159</v>
      </c>
      <c r="H52" s="129"/>
      <c r="I52" s="129"/>
      <c r="J52" s="129"/>
      <c r="K52" s="130"/>
      <c r="L52" s="130"/>
      <c r="M52" s="155" t="s">
        <v>35</v>
      </c>
      <c r="N52" s="304">
        <v>0.7291666666666666</v>
      </c>
      <c r="O52" s="304">
        <v>0.2881944444444445</v>
      </c>
      <c r="P52" s="294"/>
      <c r="Q52" s="294"/>
      <c r="R52" s="297"/>
      <c r="S52" s="307">
        <v>13.42</v>
      </c>
      <c r="T52" s="18"/>
      <c r="U52" s="18"/>
    </row>
    <row r="53" spans="1:21" s="1" customFormat="1" ht="26.25" thickBot="1">
      <c r="A53" s="83"/>
      <c r="B53" s="130" t="s">
        <v>43</v>
      </c>
      <c r="C53" s="130"/>
      <c r="D53" s="130"/>
      <c r="E53" s="130"/>
      <c r="F53" s="129"/>
      <c r="G53" s="129"/>
      <c r="H53" s="129"/>
      <c r="I53" s="129"/>
      <c r="J53" s="129"/>
      <c r="K53" s="130"/>
      <c r="L53" s="130"/>
      <c r="M53" s="152" t="s">
        <v>44</v>
      </c>
      <c r="N53" s="304">
        <v>0.7291666666666666</v>
      </c>
      <c r="O53" s="304">
        <v>0.2881944444444445</v>
      </c>
      <c r="P53" s="305">
        <v>0.9618055555555555</v>
      </c>
      <c r="Q53" s="304">
        <v>0.17361111111111113</v>
      </c>
      <c r="R53" s="297"/>
      <c r="S53" s="308">
        <f>13.42-5.08333</f>
        <v>8.33667</v>
      </c>
      <c r="T53" s="18">
        <f>5/60</f>
        <v>0.08333333333333333</v>
      </c>
      <c r="U53" s="18"/>
    </row>
    <row r="54" spans="1:22" s="1" customFormat="1" ht="13.5" thickBot="1">
      <c r="A54" s="83"/>
      <c r="B54" s="130"/>
      <c r="C54" s="130"/>
      <c r="D54" s="130"/>
      <c r="E54" s="130"/>
      <c r="F54" s="129"/>
      <c r="G54" s="129"/>
      <c r="H54" s="129"/>
      <c r="I54" s="129"/>
      <c r="J54" s="129"/>
      <c r="K54" s="130"/>
      <c r="L54" s="130"/>
      <c r="M54" s="150"/>
      <c r="N54" s="289"/>
      <c r="O54" s="289"/>
      <c r="P54" s="289"/>
      <c r="Q54" s="290"/>
      <c r="R54" s="290"/>
      <c r="S54" s="290"/>
      <c r="T54" s="290"/>
      <c r="U54" s="290"/>
      <c r="V54" s="290"/>
    </row>
    <row r="55" spans="1:21" s="1" customFormat="1" ht="39" thickBot="1">
      <c r="A55" s="83"/>
      <c r="B55" s="136" t="s">
        <v>51</v>
      </c>
      <c r="C55" s="122" t="s">
        <v>46</v>
      </c>
      <c r="D55" s="122" t="s">
        <v>28</v>
      </c>
      <c r="E55" s="122" t="s">
        <v>42</v>
      </c>
      <c r="F55" s="123" t="s">
        <v>30</v>
      </c>
      <c r="G55" s="123" t="s">
        <v>31</v>
      </c>
      <c r="H55" s="123" t="s">
        <v>31</v>
      </c>
      <c r="I55" s="123">
        <v>7.6</v>
      </c>
      <c r="J55" s="123" t="s">
        <v>31</v>
      </c>
      <c r="K55" s="124">
        <v>14</v>
      </c>
      <c r="L55" s="125">
        <v>8</v>
      </c>
      <c r="M55" s="126" t="s">
        <v>32</v>
      </c>
      <c r="N55" s="303">
        <v>0.2708333333333333</v>
      </c>
      <c r="O55" s="303">
        <v>0.75</v>
      </c>
      <c r="P55" s="299" t="s">
        <v>33</v>
      </c>
      <c r="Q55" s="299"/>
      <c r="R55" s="300"/>
      <c r="S55" s="306">
        <v>11.5</v>
      </c>
      <c r="T55" s="18"/>
      <c r="U55" s="18"/>
    </row>
    <row r="56" spans="1:21" s="1" customFormat="1" ht="16.5" customHeight="1" thickBot="1">
      <c r="A56" s="83"/>
      <c r="B56" s="128" t="s">
        <v>37</v>
      </c>
      <c r="C56" s="128"/>
      <c r="D56" s="128"/>
      <c r="E56" s="128"/>
      <c r="F56" s="129"/>
      <c r="G56" s="130" t="s">
        <v>324</v>
      </c>
      <c r="H56" s="129"/>
      <c r="I56" s="129"/>
      <c r="J56" s="129"/>
      <c r="K56" s="130"/>
      <c r="L56" s="130"/>
      <c r="M56" s="131" t="s">
        <v>35</v>
      </c>
      <c r="N56" s="309">
        <v>0.75</v>
      </c>
      <c r="O56" s="309">
        <v>0.2708333333333333</v>
      </c>
      <c r="P56" s="298"/>
      <c r="Q56" s="294"/>
      <c r="R56" s="301"/>
      <c r="S56" s="307">
        <v>12.5</v>
      </c>
      <c r="T56" s="18"/>
      <c r="U56" s="18"/>
    </row>
    <row r="57" spans="1:21" s="1" customFormat="1" ht="26.25" thickBot="1">
      <c r="A57" s="83"/>
      <c r="B57" s="130" t="s">
        <v>43</v>
      </c>
      <c r="C57" s="130"/>
      <c r="D57" s="130"/>
      <c r="E57" s="130"/>
      <c r="F57" s="129"/>
      <c r="G57" s="129"/>
      <c r="H57" s="129"/>
      <c r="I57" s="129"/>
      <c r="J57" s="129"/>
      <c r="K57" s="130"/>
      <c r="L57" s="130"/>
      <c r="M57" s="152" t="s">
        <v>44</v>
      </c>
      <c r="N57" s="309">
        <v>0.75</v>
      </c>
      <c r="O57" s="309">
        <v>0.2708333333333333</v>
      </c>
      <c r="P57" s="305">
        <v>0.96875</v>
      </c>
      <c r="Q57" s="304">
        <v>0.17361111111111113</v>
      </c>
      <c r="R57" s="302"/>
      <c r="S57" s="308">
        <f>12.5-4.9166666</f>
        <v>7.5833334</v>
      </c>
      <c r="T57" s="18">
        <f>55/60</f>
        <v>0.9166666666666666</v>
      </c>
      <c r="U57" s="18"/>
    </row>
    <row r="58" spans="1:21" s="1" customFormat="1" ht="13.5" thickBot="1">
      <c r="A58" s="83"/>
      <c r="B58" s="130"/>
      <c r="C58" s="130"/>
      <c r="D58" s="130"/>
      <c r="E58" s="130"/>
      <c r="F58" s="129"/>
      <c r="G58" s="129"/>
      <c r="H58" s="129"/>
      <c r="I58" s="129"/>
      <c r="J58" s="129"/>
      <c r="K58" s="83"/>
      <c r="L58" s="83"/>
      <c r="M58" s="83"/>
      <c r="N58" s="292"/>
      <c r="O58" s="292"/>
      <c r="P58" s="292"/>
      <c r="Q58" s="292"/>
      <c r="R58" s="292"/>
      <c r="S58" s="292"/>
      <c r="T58" s="18"/>
      <c r="U58" s="18"/>
    </row>
    <row r="59" spans="1:21" s="1" customFormat="1" ht="39" thickBot="1">
      <c r="A59" s="83"/>
      <c r="B59" s="136" t="s">
        <v>51</v>
      </c>
      <c r="C59" s="122" t="s">
        <v>38</v>
      </c>
      <c r="D59" s="122" t="s">
        <v>28</v>
      </c>
      <c r="E59" s="122" t="s">
        <v>42</v>
      </c>
      <c r="F59" s="123" t="s">
        <v>30</v>
      </c>
      <c r="G59" s="123" t="s">
        <v>31</v>
      </c>
      <c r="H59" s="123" t="s">
        <v>31</v>
      </c>
      <c r="I59" s="123">
        <v>7.6</v>
      </c>
      <c r="J59" s="123" t="s">
        <v>31</v>
      </c>
      <c r="K59" s="124">
        <v>14</v>
      </c>
      <c r="L59" s="125">
        <v>8</v>
      </c>
      <c r="M59" s="126" t="s">
        <v>32</v>
      </c>
      <c r="N59" s="303">
        <v>0.2708333333333333</v>
      </c>
      <c r="O59" s="303">
        <v>0.75</v>
      </c>
      <c r="P59" s="299" t="s">
        <v>33</v>
      </c>
      <c r="Q59" s="299"/>
      <c r="R59" s="300"/>
      <c r="S59" s="306">
        <v>11.5</v>
      </c>
      <c r="T59" s="18"/>
      <c r="U59" s="18"/>
    </row>
    <row r="60" spans="1:21" s="1" customFormat="1" ht="16.5" customHeight="1" thickBot="1">
      <c r="A60" s="83"/>
      <c r="B60" s="128" t="s">
        <v>37</v>
      </c>
      <c r="C60" s="128"/>
      <c r="D60" s="128"/>
      <c r="E60" s="128"/>
      <c r="F60" s="129"/>
      <c r="G60" s="130" t="s">
        <v>326</v>
      </c>
      <c r="H60" s="129"/>
      <c r="I60" s="129"/>
      <c r="J60" s="129"/>
      <c r="K60" s="130"/>
      <c r="L60" s="130"/>
      <c r="M60" s="131" t="s">
        <v>35</v>
      </c>
      <c r="N60" s="309">
        <v>0.75</v>
      </c>
      <c r="O60" s="309">
        <v>0.2708333333333333</v>
      </c>
      <c r="P60" s="298"/>
      <c r="Q60" s="294"/>
      <c r="R60" s="301"/>
      <c r="S60" s="307">
        <v>12.5</v>
      </c>
      <c r="T60" s="18"/>
      <c r="U60" s="18"/>
    </row>
    <row r="61" spans="1:21" s="1" customFormat="1" ht="26.25" thickBot="1">
      <c r="A61" s="83"/>
      <c r="B61" s="130" t="s">
        <v>313</v>
      </c>
      <c r="C61" s="130"/>
      <c r="D61" s="130"/>
      <c r="E61" s="130"/>
      <c r="F61" s="129"/>
      <c r="G61" s="130"/>
      <c r="H61" s="129"/>
      <c r="I61" s="129"/>
      <c r="J61" s="129"/>
      <c r="K61" s="130"/>
      <c r="L61" s="130" t="s">
        <v>86</v>
      </c>
      <c r="M61" s="152" t="s">
        <v>44</v>
      </c>
      <c r="N61" s="309">
        <v>0.75</v>
      </c>
      <c r="O61" s="309">
        <v>0.2708333333333333</v>
      </c>
      <c r="P61" s="305">
        <v>0.96875</v>
      </c>
      <c r="Q61" s="304">
        <v>0.17361111111111113</v>
      </c>
      <c r="R61" s="302"/>
      <c r="S61" s="308">
        <f>12.5-4.9166666</f>
        <v>7.5833334</v>
      </c>
      <c r="T61" s="18"/>
      <c r="U61" s="18"/>
    </row>
    <row r="62" spans="1:21" s="1" customFormat="1" ht="26.25" thickBot="1">
      <c r="A62" s="83"/>
      <c r="B62" s="83" t="s">
        <v>337</v>
      </c>
      <c r="C62" s="130"/>
      <c r="D62" s="130"/>
      <c r="E62" s="130"/>
      <c r="F62" s="129"/>
      <c r="G62" s="129"/>
      <c r="H62" s="129"/>
      <c r="I62" s="129"/>
      <c r="J62" s="129"/>
      <c r="K62" s="130"/>
      <c r="L62" s="130" t="s">
        <v>312</v>
      </c>
      <c r="M62" s="152" t="s">
        <v>311</v>
      </c>
      <c r="N62" s="309">
        <v>0.75</v>
      </c>
      <c r="O62" s="309">
        <v>0.2708333333333333</v>
      </c>
      <c r="P62" s="305">
        <v>0.9375</v>
      </c>
      <c r="Q62" s="304">
        <v>0.10416666666666667</v>
      </c>
      <c r="R62" s="297"/>
      <c r="S62" s="308">
        <f>12.5-4</f>
        <v>8.5</v>
      </c>
      <c r="T62" s="18"/>
      <c r="U62" s="18"/>
    </row>
    <row r="63" spans="1:21" s="1" customFormat="1" ht="0.75" customHeight="1" thickBot="1">
      <c r="A63" s="83"/>
      <c r="B63" s="130"/>
      <c r="C63" s="130"/>
      <c r="D63" s="130"/>
      <c r="E63" s="130"/>
      <c r="F63" s="129"/>
      <c r="G63" s="129"/>
      <c r="H63" s="129"/>
      <c r="I63" s="129"/>
      <c r="J63" s="129"/>
      <c r="K63" s="130"/>
      <c r="L63" s="130"/>
      <c r="M63" s="150"/>
      <c r="N63" s="289"/>
      <c r="O63" s="289"/>
      <c r="P63" s="289"/>
      <c r="Q63" s="290"/>
      <c r="R63" s="290"/>
      <c r="S63" s="291"/>
      <c r="T63" s="18"/>
      <c r="U63" s="18"/>
    </row>
    <row r="64" spans="1:21" s="1" customFormat="1" ht="39.75" customHeight="1" thickBot="1">
      <c r="A64" s="83"/>
      <c r="B64" s="136" t="s">
        <v>52</v>
      </c>
      <c r="C64" s="122" t="s">
        <v>46</v>
      </c>
      <c r="D64" s="122" t="s">
        <v>28</v>
      </c>
      <c r="E64" s="122" t="s">
        <v>42</v>
      </c>
      <c r="F64" s="123" t="s">
        <v>30</v>
      </c>
      <c r="G64" s="123" t="s">
        <v>31</v>
      </c>
      <c r="H64" s="123" t="s">
        <v>31</v>
      </c>
      <c r="I64" s="123">
        <v>7.6</v>
      </c>
      <c r="J64" s="123" t="s">
        <v>31</v>
      </c>
      <c r="K64" s="124">
        <v>14</v>
      </c>
      <c r="L64" s="125">
        <v>8</v>
      </c>
      <c r="M64" s="154" t="s">
        <v>32</v>
      </c>
      <c r="N64" s="303">
        <v>0.2708333333333333</v>
      </c>
      <c r="O64" s="303">
        <v>0.7152777777777778</v>
      </c>
      <c r="P64" s="299"/>
      <c r="Q64" s="299"/>
      <c r="R64" s="300"/>
      <c r="S64" s="306">
        <v>10.666666</v>
      </c>
      <c r="T64" s="18"/>
      <c r="U64" s="18"/>
    </row>
    <row r="65" spans="1:21" s="1" customFormat="1" ht="16.5" customHeight="1" thickBot="1">
      <c r="A65" s="83"/>
      <c r="B65" s="128" t="s">
        <v>37</v>
      </c>
      <c r="C65" s="128"/>
      <c r="D65" s="128"/>
      <c r="E65" s="128"/>
      <c r="F65" s="129"/>
      <c r="G65" s="130" t="s">
        <v>327</v>
      </c>
      <c r="H65" s="129"/>
      <c r="I65" s="129"/>
      <c r="J65" s="129"/>
      <c r="K65" s="130"/>
      <c r="L65" s="130"/>
      <c r="M65" s="155" t="s">
        <v>35</v>
      </c>
      <c r="N65" s="304">
        <v>0.7152777777777778</v>
      </c>
      <c r="O65" s="310">
        <v>0.2708333333333333</v>
      </c>
      <c r="P65" s="294"/>
      <c r="Q65" s="294"/>
      <c r="R65" s="297"/>
      <c r="S65" s="307">
        <v>13.33333</v>
      </c>
      <c r="T65" s="18"/>
      <c r="U65" s="18"/>
    </row>
    <row r="66" spans="1:21" s="1" customFormat="1" ht="26.25" thickBot="1">
      <c r="A66" s="83"/>
      <c r="B66" s="130" t="s">
        <v>43</v>
      </c>
      <c r="C66" s="130"/>
      <c r="D66" s="130"/>
      <c r="E66" s="130"/>
      <c r="F66" s="129"/>
      <c r="G66" s="129"/>
      <c r="H66" s="129"/>
      <c r="I66" s="129"/>
      <c r="J66" s="129"/>
      <c r="K66" s="130"/>
      <c r="L66" s="130"/>
      <c r="M66" s="147" t="s">
        <v>44</v>
      </c>
      <c r="N66" s="305">
        <v>0.7152777777777778</v>
      </c>
      <c r="O66" s="305">
        <v>0.2708333333333333</v>
      </c>
      <c r="P66" s="305">
        <v>0.9722222222222222</v>
      </c>
      <c r="Q66" s="304">
        <v>0.16666666666666666</v>
      </c>
      <c r="R66" s="297"/>
      <c r="S66" s="308">
        <f>13.3333-4.6666</f>
        <v>8.666699999999999</v>
      </c>
      <c r="T66" s="18">
        <f>40/60</f>
        <v>0.6666666666666666</v>
      </c>
      <c r="U66" s="18"/>
    </row>
    <row r="67" spans="1:21" s="1" customFormat="1" ht="13.5" thickBot="1">
      <c r="A67" s="83"/>
      <c r="B67" s="130"/>
      <c r="C67" s="130"/>
      <c r="D67" s="130"/>
      <c r="E67" s="130"/>
      <c r="F67" s="129"/>
      <c r="G67" s="129"/>
      <c r="H67" s="129"/>
      <c r="I67" s="129"/>
      <c r="J67" s="129"/>
      <c r="K67" s="130"/>
      <c r="L67" s="130"/>
      <c r="M67" s="85"/>
      <c r="N67" s="156"/>
      <c r="O67" s="156"/>
      <c r="P67" s="156"/>
      <c r="Q67" s="156"/>
      <c r="R67" s="156"/>
      <c r="S67" s="151"/>
      <c r="T67" s="18"/>
      <c r="U67" s="18"/>
    </row>
    <row r="68" spans="1:19" s="18" customFormat="1" ht="39.75" customHeight="1" thickBot="1">
      <c r="A68" s="83"/>
      <c r="B68" s="136" t="s">
        <v>160</v>
      </c>
      <c r="C68" s="122" t="s">
        <v>36</v>
      </c>
      <c r="D68" s="122" t="s">
        <v>28</v>
      </c>
      <c r="E68" s="122" t="s">
        <v>29</v>
      </c>
      <c r="F68" s="122" t="s">
        <v>30</v>
      </c>
      <c r="G68" s="123" t="s">
        <v>31</v>
      </c>
      <c r="H68" s="123" t="s">
        <v>23</v>
      </c>
      <c r="I68" s="123">
        <v>7.6</v>
      </c>
      <c r="J68" s="123" t="s">
        <v>31</v>
      </c>
      <c r="K68" s="124">
        <v>14</v>
      </c>
      <c r="L68" s="157">
        <v>8</v>
      </c>
      <c r="M68" s="147" t="s">
        <v>32</v>
      </c>
      <c r="N68" s="241">
        <v>0.2847222222222222</v>
      </c>
      <c r="O68" s="241">
        <v>0.7951388888888888</v>
      </c>
      <c r="P68" s="122" t="s">
        <v>33</v>
      </c>
      <c r="Q68" s="122"/>
      <c r="R68" s="122">
        <v>0.33</v>
      </c>
      <c r="S68" s="243">
        <f>12.25-R68</f>
        <v>11.92</v>
      </c>
    </row>
    <row r="69" spans="1:24" s="1" customFormat="1" ht="16.5" customHeight="1" thickBot="1">
      <c r="A69" s="83"/>
      <c r="B69" s="130" t="s">
        <v>24</v>
      </c>
      <c r="C69" s="130"/>
      <c r="D69" s="130"/>
      <c r="E69" s="130"/>
      <c r="F69" s="129"/>
      <c r="G69" s="130" t="s">
        <v>171</v>
      </c>
      <c r="H69" s="129"/>
      <c r="I69" s="129"/>
      <c r="J69" s="129"/>
      <c r="K69" s="130"/>
      <c r="L69" s="130"/>
      <c r="M69" s="158" t="s">
        <v>35</v>
      </c>
      <c r="N69" s="242">
        <v>0.7881944444444445</v>
      </c>
      <c r="O69" s="242">
        <v>0.2916666666666667</v>
      </c>
      <c r="P69" s="133"/>
      <c r="Q69" s="133"/>
      <c r="R69" s="133">
        <v>0.33</v>
      </c>
      <c r="S69" s="244">
        <f>12.08333-R69</f>
        <v>11.75333</v>
      </c>
      <c r="T69" s="18"/>
      <c r="U69" s="97"/>
      <c r="V69" s="18"/>
      <c r="W69" s="18"/>
      <c r="X69" s="18"/>
    </row>
    <row r="70" spans="1:24" s="1" customFormat="1" ht="16.5" customHeight="1" thickBot="1">
      <c r="A70" s="83"/>
      <c r="B70" s="130"/>
      <c r="C70" s="130"/>
      <c r="D70" s="130"/>
      <c r="E70" s="130"/>
      <c r="F70" s="129"/>
      <c r="G70" s="130"/>
      <c r="H70" s="129"/>
      <c r="I70" s="129"/>
      <c r="J70" s="129"/>
      <c r="K70" s="130"/>
      <c r="L70" s="130"/>
      <c r="M70" s="130"/>
      <c r="N70" s="130"/>
      <c r="O70" s="130"/>
      <c r="P70" s="130"/>
      <c r="Q70" s="130"/>
      <c r="R70" s="130"/>
      <c r="S70" s="130"/>
      <c r="T70" s="18"/>
      <c r="U70" s="18"/>
      <c r="V70" s="18"/>
      <c r="W70" s="18"/>
      <c r="X70" s="18"/>
    </row>
    <row r="71" spans="1:19" s="18" customFormat="1" ht="39.75" customHeight="1" thickBot="1">
      <c r="A71" s="83"/>
      <c r="B71" s="136" t="s">
        <v>160</v>
      </c>
      <c r="C71" s="122" t="s">
        <v>27</v>
      </c>
      <c r="D71" s="122" t="s">
        <v>28</v>
      </c>
      <c r="E71" s="122" t="s">
        <v>29</v>
      </c>
      <c r="F71" s="122" t="s">
        <v>30</v>
      </c>
      <c r="G71" s="123" t="s">
        <v>31</v>
      </c>
      <c r="H71" s="123" t="s">
        <v>31</v>
      </c>
      <c r="I71" s="123">
        <v>7.6</v>
      </c>
      <c r="J71" s="123" t="s">
        <v>31</v>
      </c>
      <c r="K71" s="124">
        <v>14</v>
      </c>
      <c r="L71" s="157">
        <v>8</v>
      </c>
      <c r="M71" s="147" t="s">
        <v>32</v>
      </c>
      <c r="N71" s="241">
        <v>0.2847222222222222</v>
      </c>
      <c r="O71" s="241">
        <v>0.7951388888888888</v>
      </c>
      <c r="P71" s="122" t="s">
        <v>33</v>
      </c>
      <c r="Q71" s="122"/>
      <c r="R71" s="122"/>
      <c r="S71" s="243">
        <v>12.25</v>
      </c>
    </row>
    <row r="72" spans="1:24" s="1" customFormat="1" ht="16.5" customHeight="1" thickBot="1">
      <c r="A72" s="83"/>
      <c r="B72" s="128" t="s">
        <v>24</v>
      </c>
      <c r="C72" s="128"/>
      <c r="D72" s="128"/>
      <c r="E72" s="128"/>
      <c r="F72" s="129"/>
      <c r="G72" s="130" t="s">
        <v>328</v>
      </c>
      <c r="H72" s="129"/>
      <c r="I72" s="129"/>
      <c r="J72" s="129"/>
      <c r="K72" s="130"/>
      <c r="L72" s="130"/>
      <c r="M72" s="158" t="s">
        <v>35</v>
      </c>
      <c r="N72" s="242">
        <v>0.7881944444444445</v>
      </c>
      <c r="O72" s="242">
        <v>0.2916666666666667</v>
      </c>
      <c r="P72" s="133"/>
      <c r="Q72" s="133"/>
      <c r="R72" s="133"/>
      <c r="S72" s="244">
        <v>12.083</v>
      </c>
      <c r="T72" s="18"/>
      <c r="U72" s="18"/>
      <c r="V72" s="18"/>
      <c r="W72" s="18"/>
      <c r="X72" s="18"/>
    </row>
    <row r="73" spans="1:24" s="1" customFormat="1" ht="12.75" customHeight="1" thickBo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18"/>
      <c r="U73" s="18"/>
      <c r="V73" s="18"/>
      <c r="W73" s="18"/>
      <c r="X73" s="18"/>
    </row>
    <row r="74" spans="1:24" s="1" customFormat="1" ht="64.5" thickBot="1">
      <c r="A74" s="83"/>
      <c r="B74" s="147" t="s">
        <v>160</v>
      </c>
      <c r="C74" s="122" t="s">
        <v>307</v>
      </c>
      <c r="D74" s="122" t="s">
        <v>28</v>
      </c>
      <c r="E74" s="122" t="s">
        <v>29</v>
      </c>
      <c r="F74" s="122" t="s">
        <v>30</v>
      </c>
      <c r="G74" s="123" t="s">
        <v>31</v>
      </c>
      <c r="H74" s="123" t="s">
        <v>31</v>
      </c>
      <c r="I74" s="123">
        <v>7.6</v>
      </c>
      <c r="J74" s="123" t="s">
        <v>31</v>
      </c>
      <c r="K74" s="124">
        <v>14</v>
      </c>
      <c r="L74" s="157">
        <v>8</v>
      </c>
      <c r="M74" s="147" t="s">
        <v>32</v>
      </c>
      <c r="N74" s="241">
        <v>0.2881944444444445</v>
      </c>
      <c r="O74" s="241">
        <v>0.7916666666666666</v>
      </c>
      <c r="P74" s="122" t="s">
        <v>33</v>
      </c>
      <c r="Q74" s="122"/>
      <c r="R74" s="122"/>
      <c r="S74" s="244">
        <v>12.083</v>
      </c>
      <c r="T74" s="18"/>
      <c r="U74" s="18"/>
      <c r="V74" s="18"/>
      <c r="W74" s="18"/>
      <c r="X74" s="18"/>
    </row>
    <row r="75" spans="1:24" s="1" customFormat="1" ht="16.5" customHeight="1" thickBot="1">
      <c r="A75" s="83"/>
      <c r="B75" s="128" t="s">
        <v>24</v>
      </c>
      <c r="C75" s="128"/>
      <c r="D75" s="128"/>
      <c r="E75" s="128"/>
      <c r="F75" s="129"/>
      <c r="G75" s="130" t="s">
        <v>322</v>
      </c>
      <c r="H75" s="129"/>
      <c r="I75" s="129"/>
      <c r="J75" s="129"/>
      <c r="K75" s="130"/>
      <c r="L75" s="130"/>
      <c r="M75" s="158" t="s">
        <v>35</v>
      </c>
      <c r="N75" s="241">
        <v>0.7916666666666666</v>
      </c>
      <c r="O75" s="241">
        <v>0.2881944444444445</v>
      </c>
      <c r="P75" s="133"/>
      <c r="Q75" s="133"/>
      <c r="R75" s="133"/>
      <c r="S75" s="287">
        <v>11.92</v>
      </c>
      <c r="T75" s="18"/>
      <c r="U75" s="18"/>
      <c r="V75" s="18"/>
      <c r="W75" s="18"/>
      <c r="X75" s="18"/>
    </row>
    <row r="76" spans="1:24" s="1" customFormat="1" ht="13.5" thickBot="1">
      <c r="A76" s="83"/>
      <c r="B76" s="67"/>
      <c r="C76" s="85"/>
      <c r="D76" s="162"/>
      <c r="E76" s="162"/>
      <c r="F76" s="83"/>
      <c r="G76" s="162"/>
      <c r="H76" s="83"/>
      <c r="I76" s="83"/>
      <c r="J76" s="83"/>
      <c r="K76" s="83"/>
      <c r="L76" s="83"/>
      <c r="M76" s="162"/>
      <c r="N76" s="162"/>
      <c r="O76" s="162"/>
      <c r="P76" s="162"/>
      <c r="Q76" s="162"/>
      <c r="R76" s="162"/>
      <c r="S76" s="162"/>
      <c r="T76" s="18"/>
      <c r="U76" s="18"/>
      <c r="V76" s="18"/>
      <c r="W76" s="18"/>
      <c r="X76" s="18"/>
    </row>
    <row r="77" spans="1:24" s="1" customFormat="1" ht="39" thickBot="1">
      <c r="A77" s="83"/>
      <c r="B77" s="147" t="s">
        <v>308</v>
      </c>
      <c r="C77" s="122" t="s">
        <v>46</v>
      </c>
      <c r="D77" s="122" t="s">
        <v>28</v>
      </c>
      <c r="E77" s="122" t="s">
        <v>29</v>
      </c>
      <c r="F77" s="122" t="s">
        <v>30</v>
      </c>
      <c r="G77" s="123" t="s">
        <v>31</v>
      </c>
      <c r="H77" s="123" t="s">
        <v>31</v>
      </c>
      <c r="I77" s="123">
        <v>7.6</v>
      </c>
      <c r="J77" s="123" t="s">
        <v>31</v>
      </c>
      <c r="K77" s="124">
        <v>14</v>
      </c>
      <c r="L77" s="157">
        <v>8</v>
      </c>
      <c r="M77" s="147" t="s">
        <v>32</v>
      </c>
      <c r="N77" s="241">
        <v>0.2743055555555555</v>
      </c>
      <c r="O77" s="241">
        <v>0.8090277777777778</v>
      </c>
      <c r="P77" s="122" t="s">
        <v>33</v>
      </c>
      <c r="Q77" s="122"/>
      <c r="R77" s="122"/>
      <c r="S77" s="244">
        <v>12.8333</v>
      </c>
      <c r="T77" s="18"/>
      <c r="U77" s="18"/>
      <c r="V77" s="18"/>
      <c r="W77" s="18"/>
      <c r="X77" s="18"/>
    </row>
    <row r="78" spans="1:24" s="1" customFormat="1" ht="16.5" customHeight="1" thickBot="1">
      <c r="A78" s="83"/>
      <c r="B78" s="128" t="s">
        <v>24</v>
      </c>
      <c r="C78" s="128"/>
      <c r="D78" s="128"/>
      <c r="E78" s="128"/>
      <c r="F78" s="129"/>
      <c r="G78" s="130" t="s">
        <v>329</v>
      </c>
      <c r="H78" s="129"/>
      <c r="I78" s="129"/>
      <c r="J78" s="129"/>
      <c r="K78" s="130"/>
      <c r="L78" s="130"/>
      <c r="M78" s="158" t="s">
        <v>35</v>
      </c>
      <c r="N78" s="241">
        <v>0.8090277777777778</v>
      </c>
      <c r="O78" s="241">
        <v>0.2743055555555555</v>
      </c>
      <c r="P78" s="133"/>
      <c r="Q78" s="133"/>
      <c r="R78" s="133"/>
      <c r="S78" s="287">
        <v>11.17</v>
      </c>
      <c r="T78" s="18"/>
      <c r="U78" s="18"/>
      <c r="V78" s="18"/>
      <c r="W78" s="18"/>
      <c r="X78" s="18"/>
    </row>
    <row r="79" spans="1:24" s="1" customFormat="1" ht="13.5" thickBot="1">
      <c r="A79" s="83"/>
      <c r="B79" s="67"/>
      <c r="C79" s="85"/>
      <c r="D79" s="162"/>
      <c r="E79" s="162"/>
      <c r="F79" s="83"/>
      <c r="G79" s="162"/>
      <c r="H79" s="83"/>
      <c r="I79" s="83"/>
      <c r="J79" s="83"/>
      <c r="K79" s="83"/>
      <c r="L79" s="83"/>
      <c r="M79" s="162"/>
      <c r="N79" s="162"/>
      <c r="O79" s="162"/>
      <c r="P79" s="162"/>
      <c r="Q79" s="162"/>
      <c r="R79" s="162"/>
      <c r="S79" s="162"/>
      <c r="T79" s="18"/>
      <c r="U79" s="18"/>
      <c r="V79" s="18"/>
      <c r="W79" s="18"/>
      <c r="X79" s="18"/>
    </row>
    <row r="80" spans="1:24" s="1" customFormat="1" ht="39.75" customHeight="1" thickBot="1">
      <c r="A80" s="83"/>
      <c r="B80" s="147" t="s">
        <v>306</v>
      </c>
      <c r="C80" s="122" t="s">
        <v>46</v>
      </c>
      <c r="D80" s="122" t="s">
        <v>28</v>
      </c>
      <c r="E80" s="122" t="s">
        <v>29</v>
      </c>
      <c r="F80" s="122" t="s">
        <v>30</v>
      </c>
      <c r="G80" s="123" t="s">
        <v>31</v>
      </c>
      <c r="H80" s="123" t="s">
        <v>31</v>
      </c>
      <c r="I80" s="123">
        <v>7.6</v>
      </c>
      <c r="J80" s="123" t="s">
        <v>31</v>
      </c>
      <c r="K80" s="124">
        <v>14</v>
      </c>
      <c r="L80" s="157">
        <v>8</v>
      </c>
      <c r="M80" s="147" t="s">
        <v>32</v>
      </c>
      <c r="N80" s="241">
        <v>0.2881944444444445</v>
      </c>
      <c r="O80" s="241">
        <v>0.7083333333333334</v>
      </c>
      <c r="P80" s="122" t="s">
        <v>33</v>
      </c>
      <c r="Q80" s="122"/>
      <c r="R80" s="122"/>
      <c r="S80" s="244">
        <v>10.08</v>
      </c>
      <c r="T80" s="18"/>
      <c r="U80" s="18"/>
      <c r="V80" s="18"/>
      <c r="W80" s="18"/>
      <c r="X80" s="18"/>
    </row>
    <row r="81" spans="1:24" s="1" customFormat="1" ht="16.5" customHeight="1" thickBot="1">
      <c r="A81" s="83"/>
      <c r="B81" s="128" t="s">
        <v>24</v>
      </c>
      <c r="C81" s="128"/>
      <c r="D81" s="128"/>
      <c r="E81" s="128"/>
      <c r="F81" s="129"/>
      <c r="G81" s="130" t="s">
        <v>330</v>
      </c>
      <c r="H81" s="129"/>
      <c r="I81" s="129"/>
      <c r="J81" s="129"/>
      <c r="K81" s="130"/>
      <c r="L81" s="130"/>
      <c r="M81" s="158" t="s">
        <v>35</v>
      </c>
      <c r="N81" s="241">
        <v>0.7083333333333334</v>
      </c>
      <c r="O81" s="241">
        <v>0.2881944444444445</v>
      </c>
      <c r="P81" s="133"/>
      <c r="Q81" s="133"/>
      <c r="R81" s="133"/>
      <c r="S81" s="287">
        <v>13.92</v>
      </c>
      <c r="T81" s="18"/>
      <c r="U81" s="18"/>
      <c r="V81" s="18"/>
      <c r="W81" s="18"/>
      <c r="X81" s="18"/>
    </row>
    <row r="82" spans="1:19" ht="9.75" customHeight="1" thickBo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1:19" s="1" customFormat="1" ht="39.75" customHeight="1" thickBot="1">
      <c r="A83" s="83"/>
      <c r="B83" s="136" t="s">
        <v>172</v>
      </c>
      <c r="C83" s="122" t="s">
        <v>36</v>
      </c>
      <c r="D83" s="122" t="s">
        <v>28</v>
      </c>
      <c r="E83" s="123" t="s">
        <v>29</v>
      </c>
      <c r="F83" s="122" t="s">
        <v>30</v>
      </c>
      <c r="G83" s="123" t="s">
        <v>31</v>
      </c>
      <c r="H83" s="123" t="s">
        <v>23</v>
      </c>
      <c r="I83" s="123">
        <v>7.6</v>
      </c>
      <c r="J83" s="123" t="s">
        <v>31</v>
      </c>
      <c r="K83" s="124">
        <v>14</v>
      </c>
      <c r="L83" s="157">
        <v>8</v>
      </c>
      <c r="M83" s="163" t="s">
        <v>32</v>
      </c>
      <c r="N83" s="164">
        <v>0.2604166666666667</v>
      </c>
      <c r="O83" s="164">
        <v>0.7395833333333334</v>
      </c>
      <c r="P83" s="127" t="s">
        <v>33</v>
      </c>
      <c r="Q83" s="127"/>
      <c r="R83" s="127">
        <v>0.33</v>
      </c>
      <c r="S83" s="165">
        <f>11.5-R83</f>
        <v>11.17</v>
      </c>
    </row>
    <row r="84" spans="1:19" ht="16.5" customHeight="1" thickBot="1">
      <c r="A84" s="66"/>
      <c r="B84" s="166" t="s">
        <v>37</v>
      </c>
      <c r="C84" s="166"/>
      <c r="D84" s="166"/>
      <c r="E84" s="166"/>
      <c r="F84" s="68" t="s">
        <v>174</v>
      </c>
      <c r="G84" s="141"/>
      <c r="H84" s="141"/>
      <c r="I84" s="141"/>
      <c r="J84" s="141"/>
      <c r="K84" s="140"/>
      <c r="L84" s="140"/>
      <c r="M84" s="155" t="s">
        <v>35</v>
      </c>
      <c r="N84" s="132">
        <v>0.7326388888888888</v>
      </c>
      <c r="O84" s="132">
        <v>0.2673611111111111</v>
      </c>
      <c r="P84" s="138"/>
      <c r="Q84" s="138"/>
      <c r="R84" s="138">
        <v>0.33</v>
      </c>
      <c r="S84" s="149">
        <f>12.83-R84</f>
        <v>12.5</v>
      </c>
    </row>
    <row r="85" spans="1:19" ht="12.75" customHeight="1" thickBot="1">
      <c r="A85" s="66"/>
      <c r="B85" s="140"/>
      <c r="C85" s="140"/>
      <c r="D85" s="140"/>
      <c r="E85" s="140"/>
      <c r="F85" s="141"/>
      <c r="G85" s="141"/>
      <c r="H85" s="141"/>
      <c r="I85" s="141"/>
      <c r="J85" s="141"/>
      <c r="K85" s="140"/>
      <c r="L85" s="140"/>
      <c r="M85" s="142"/>
      <c r="N85" s="156"/>
      <c r="O85" s="156"/>
      <c r="P85" s="142"/>
      <c r="Q85" s="142"/>
      <c r="R85" s="142"/>
      <c r="S85" s="151"/>
    </row>
    <row r="86" spans="1:19" s="1" customFormat="1" ht="39.75" customHeight="1" thickBot="1">
      <c r="A86" s="83"/>
      <c r="B86" s="136" t="s">
        <v>172</v>
      </c>
      <c r="C86" s="122" t="s">
        <v>27</v>
      </c>
      <c r="D86" s="122" t="s">
        <v>28</v>
      </c>
      <c r="E86" s="123" t="s">
        <v>42</v>
      </c>
      <c r="F86" s="122" t="s">
        <v>30</v>
      </c>
      <c r="G86" s="123" t="s">
        <v>31</v>
      </c>
      <c r="H86" s="123" t="s">
        <v>31</v>
      </c>
      <c r="I86" s="123">
        <v>7.6</v>
      </c>
      <c r="J86" s="123" t="s">
        <v>31</v>
      </c>
      <c r="K86" s="124">
        <v>14</v>
      </c>
      <c r="L86" s="157">
        <v>8</v>
      </c>
      <c r="M86" s="163" t="s">
        <v>32</v>
      </c>
      <c r="N86" s="164">
        <v>0.2604166666666667</v>
      </c>
      <c r="O86" s="164">
        <v>0.7395833333333334</v>
      </c>
      <c r="P86" s="127" t="s">
        <v>33</v>
      </c>
      <c r="Q86" s="127"/>
      <c r="R86" s="127"/>
      <c r="S86" s="165">
        <v>11.5</v>
      </c>
    </row>
    <row r="87" spans="1:19" ht="16.5" customHeight="1" thickBot="1">
      <c r="A87" s="66"/>
      <c r="B87" s="166" t="s">
        <v>175</v>
      </c>
      <c r="C87" s="166"/>
      <c r="D87" s="166"/>
      <c r="E87" s="166"/>
      <c r="F87" s="68" t="s">
        <v>176</v>
      </c>
      <c r="G87" s="141"/>
      <c r="H87" s="141"/>
      <c r="I87" s="141"/>
      <c r="J87" s="141"/>
      <c r="K87" s="140"/>
      <c r="L87" s="140"/>
      <c r="M87" s="155" t="s">
        <v>35</v>
      </c>
      <c r="N87" s="132">
        <v>0.7326388888888888</v>
      </c>
      <c r="O87" s="132">
        <v>0.2673611111111111</v>
      </c>
      <c r="P87" s="132">
        <v>0.9513888888888888</v>
      </c>
      <c r="Q87" s="132">
        <v>0.15972222222222224</v>
      </c>
      <c r="R87" s="138"/>
      <c r="S87" s="149">
        <f>12.83-5</f>
        <v>7.83</v>
      </c>
    </row>
    <row r="88" spans="1:19" ht="12" customHeight="1" thickBot="1">
      <c r="A88" s="66"/>
      <c r="B88" s="140"/>
      <c r="C88" s="140"/>
      <c r="D88" s="140"/>
      <c r="E88" s="140"/>
      <c r="F88" s="68"/>
      <c r="G88" s="141"/>
      <c r="H88" s="141"/>
      <c r="I88" s="141"/>
      <c r="J88" s="141"/>
      <c r="K88" s="140"/>
      <c r="L88" s="140"/>
      <c r="M88" s="167"/>
      <c r="N88" s="168"/>
      <c r="O88" s="168"/>
      <c r="P88" s="168"/>
      <c r="Q88" s="168"/>
      <c r="R88" s="169"/>
      <c r="S88" s="170"/>
    </row>
    <row r="89" spans="1:22" s="1" customFormat="1" ht="39.75" customHeight="1" thickBot="1">
      <c r="A89" s="83"/>
      <c r="B89" s="136" t="s">
        <v>172</v>
      </c>
      <c r="C89" s="122" t="s">
        <v>315</v>
      </c>
      <c r="D89" s="171" t="s">
        <v>28</v>
      </c>
      <c r="E89" s="123" t="s">
        <v>42</v>
      </c>
      <c r="F89" s="122" t="s">
        <v>30</v>
      </c>
      <c r="G89" s="123" t="s">
        <v>31</v>
      </c>
      <c r="H89" s="123" t="s">
        <v>31</v>
      </c>
      <c r="I89" s="123">
        <v>7.6</v>
      </c>
      <c r="J89" s="123" t="s">
        <v>31</v>
      </c>
      <c r="K89" s="124">
        <v>14</v>
      </c>
      <c r="L89" s="157">
        <v>8</v>
      </c>
      <c r="M89" s="163" t="s">
        <v>32</v>
      </c>
      <c r="N89" s="164">
        <v>0.3194444444444445</v>
      </c>
      <c r="O89" s="164">
        <v>0.7361111111111112</v>
      </c>
      <c r="P89" s="127" t="s">
        <v>33</v>
      </c>
      <c r="Q89" s="127"/>
      <c r="R89" s="127"/>
      <c r="S89" s="165">
        <v>10</v>
      </c>
      <c r="U89"/>
      <c r="V89"/>
    </row>
    <row r="90" spans="1:20" ht="16.5" customHeight="1" thickBot="1">
      <c r="A90" s="66"/>
      <c r="B90" s="166" t="s">
        <v>24</v>
      </c>
      <c r="C90" s="166"/>
      <c r="D90" s="166"/>
      <c r="E90" s="166"/>
      <c r="F90" s="68"/>
      <c r="G90" s="141"/>
      <c r="H90" s="141"/>
      <c r="I90" s="141"/>
      <c r="J90" s="141"/>
      <c r="K90" s="140"/>
      <c r="L90" s="140"/>
      <c r="M90" s="155" t="s">
        <v>35</v>
      </c>
      <c r="N90" s="132">
        <v>0.7361111111111112</v>
      </c>
      <c r="O90" s="132">
        <v>0.3194444444444445</v>
      </c>
      <c r="P90" s="132">
        <v>0.9513888888888888</v>
      </c>
      <c r="Q90" s="132">
        <v>0.15972222222222224</v>
      </c>
      <c r="R90" s="138"/>
      <c r="S90" s="149">
        <v>9</v>
      </c>
      <c r="T90" s="98"/>
    </row>
    <row r="91" spans="1:19" ht="12.75" customHeight="1" thickBot="1">
      <c r="A91" s="66"/>
      <c r="B91" s="140"/>
      <c r="C91" s="140"/>
      <c r="D91" s="140"/>
      <c r="E91" s="140"/>
      <c r="F91" s="141"/>
      <c r="G91" s="141"/>
      <c r="H91" s="141"/>
      <c r="I91" s="141"/>
      <c r="J91" s="141"/>
      <c r="K91" s="140"/>
      <c r="L91" s="140"/>
      <c r="M91" s="142"/>
      <c r="N91" s="156"/>
      <c r="O91" s="156"/>
      <c r="P91" s="142"/>
      <c r="Q91" s="142"/>
      <c r="R91" s="142"/>
      <c r="S91" s="151"/>
    </row>
    <row r="92" spans="1:19" s="1" customFormat="1" ht="39.75" customHeight="1" thickBot="1">
      <c r="A92" s="83"/>
      <c r="B92" s="136" t="s">
        <v>172</v>
      </c>
      <c r="C92" s="122" t="s">
        <v>177</v>
      </c>
      <c r="D92" s="122" t="s">
        <v>28</v>
      </c>
      <c r="E92" s="123" t="s">
        <v>29</v>
      </c>
      <c r="F92" s="122" t="s">
        <v>30</v>
      </c>
      <c r="G92" s="123" t="s">
        <v>31</v>
      </c>
      <c r="H92" s="123" t="s">
        <v>31</v>
      </c>
      <c r="I92" s="123">
        <v>7.6</v>
      </c>
      <c r="J92" s="123" t="s">
        <v>31</v>
      </c>
      <c r="K92" s="124">
        <v>14</v>
      </c>
      <c r="L92" s="157">
        <v>8</v>
      </c>
      <c r="M92" s="163" t="s">
        <v>32</v>
      </c>
      <c r="N92" s="164">
        <v>0.2777777777777778</v>
      </c>
      <c r="O92" s="164">
        <v>0.7395833333333334</v>
      </c>
      <c r="P92" s="127" t="s">
        <v>33</v>
      </c>
      <c r="Q92" s="127"/>
      <c r="R92" s="127"/>
      <c r="S92" s="165">
        <v>11.09</v>
      </c>
    </row>
    <row r="93" spans="1:19" ht="16.5" customHeight="1" thickBot="1">
      <c r="A93" s="66"/>
      <c r="B93" s="166" t="s">
        <v>37</v>
      </c>
      <c r="C93" s="166"/>
      <c r="D93" s="166"/>
      <c r="E93" s="166"/>
      <c r="F93" s="140" t="s">
        <v>178</v>
      </c>
      <c r="G93" s="142"/>
      <c r="H93" s="142"/>
      <c r="I93" s="142"/>
      <c r="J93" s="142"/>
      <c r="K93" s="143"/>
      <c r="L93" s="143"/>
      <c r="M93" s="155" t="s">
        <v>35</v>
      </c>
      <c r="N93" s="132">
        <v>0.7361111111111112</v>
      </c>
      <c r="O93" s="132">
        <v>0.28125</v>
      </c>
      <c r="P93" s="132">
        <v>0.9513888888888888</v>
      </c>
      <c r="Q93" s="132">
        <v>0.15972222222222224</v>
      </c>
      <c r="R93" s="138"/>
      <c r="S93" s="149">
        <f>13.09-5</f>
        <v>8.09</v>
      </c>
    </row>
    <row r="94" spans="1:19" ht="31.5" customHeight="1" thickBot="1">
      <c r="A94" s="66"/>
      <c r="B94" s="66"/>
      <c r="C94" s="172"/>
      <c r="D94" s="172"/>
      <c r="E94" s="172"/>
      <c r="F94" s="66"/>
      <c r="G94" s="172"/>
      <c r="H94" s="66"/>
      <c r="I94" s="66"/>
      <c r="J94" s="66"/>
      <c r="K94" s="66"/>
      <c r="L94" s="66"/>
      <c r="M94" s="172"/>
      <c r="N94" s="172"/>
      <c r="O94" s="172"/>
      <c r="P94" s="172"/>
      <c r="Q94" s="172"/>
      <c r="R94" s="172"/>
      <c r="S94" s="172"/>
    </row>
    <row r="95" spans="1:19" s="1" customFormat="1" ht="39.75" customHeight="1" thickBot="1">
      <c r="A95" s="83"/>
      <c r="B95" s="136" t="s">
        <v>172</v>
      </c>
      <c r="C95" s="122" t="s">
        <v>39</v>
      </c>
      <c r="D95" s="122" t="s">
        <v>179</v>
      </c>
      <c r="E95" s="122" t="s">
        <v>29</v>
      </c>
      <c r="F95" s="122" t="s">
        <v>155</v>
      </c>
      <c r="G95" s="123" t="s">
        <v>23</v>
      </c>
      <c r="H95" s="123" t="s">
        <v>31</v>
      </c>
      <c r="I95" s="123">
        <v>7.6</v>
      </c>
      <c r="J95" s="123" t="s">
        <v>31</v>
      </c>
      <c r="K95" s="124">
        <v>15</v>
      </c>
      <c r="L95" s="157">
        <v>8</v>
      </c>
      <c r="M95" s="147" t="s">
        <v>32</v>
      </c>
      <c r="N95" s="153">
        <v>0.22916666666666666</v>
      </c>
      <c r="O95" s="153">
        <v>0.75</v>
      </c>
      <c r="P95" s="122"/>
      <c r="Q95" s="122"/>
      <c r="R95" s="122"/>
      <c r="S95" s="160">
        <v>12.5</v>
      </c>
    </row>
    <row r="96" spans="1:19" ht="34.5" thickBot="1">
      <c r="A96" s="66"/>
      <c r="B96" s="166" t="s">
        <v>37</v>
      </c>
      <c r="C96" s="166"/>
      <c r="D96" s="166"/>
      <c r="E96" s="166"/>
      <c r="F96" s="140" t="s">
        <v>180</v>
      </c>
      <c r="G96" s="142"/>
      <c r="H96" s="142"/>
      <c r="I96" s="142"/>
      <c r="J96" s="142"/>
      <c r="K96" s="143"/>
      <c r="L96" s="143"/>
      <c r="M96" s="173" t="s">
        <v>338</v>
      </c>
      <c r="N96" s="153">
        <v>0.22916666666666666</v>
      </c>
      <c r="O96" s="153">
        <v>0.7708333333333334</v>
      </c>
      <c r="P96" s="122"/>
      <c r="Q96" s="122"/>
      <c r="R96" s="122"/>
      <c r="S96" s="160">
        <v>13</v>
      </c>
    </row>
    <row r="97" spans="1:19" ht="9.75" customHeight="1" thickBot="1">
      <c r="A97" s="66"/>
      <c r="B97" s="140"/>
      <c r="C97" s="140"/>
      <c r="D97" s="140"/>
      <c r="E97" s="140"/>
      <c r="F97" s="141"/>
      <c r="G97" s="141"/>
      <c r="H97" s="141"/>
      <c r="I97" s="141"/>
      <c r="J97" s="141"/>
      <c r="K97" s="140"/>
      <c r="L97" s="140"/>
      <c r="M97" s="142"/>
      <c r="N97" s="156"/>
      <c r="O97" s="156"/>
      <c r="P97" s="142"/>
      <c r="Q97" s="142"/>
      <c r="R97" s="142"/>
      <c r="S97" s="151"/>
    </row>
    <row r="98" spans="1:19" s="1" customFormat="1" ht="39.75" customHeight="1" thickBot="1">
      <c r="A98" s="83"/>
      <c r="B98" s="136" t="s">
        <v>181</v>
      </c>
      <c r="C98" s="122" t="s">
        <v>46</v>
      </c>
      <c r="D98" s="122" t="s">
        <v>156</v>
      </c>
      <c r="E98" s="122" t="s">
        <v>29</v>
      </c>
      <c r="F98" s="123" t="s">
        <v>155</v>
      </c>
      <c r="G98" s="123" t="s">
        <v>31</v>
      </c>
      <c r="H98" s="123" t="s">
        <v>31</v>
      </c>
      <c r="I98" s="123">
        <v>7.6</v>
      </c>
      <c r="J98" s="123" t="s">
        <v>31</v>
      </c>
      <c r="K98" s="124">
        <v>14</v>
      </c>
      <c r="L98" s="125">
        <v>8</v>
      </c>
      <c r="M98" s="163" t="s">
        <v>32</v>
      </c>
      <c r="N98" s="164">
        <v>0.25</v>
      </c>
      <c r="O98" s="164">
        <v>0.8125</v>
      </c>
      <c r="P98" s="127" t="s">
        <v>33</v>
      </c>
      <c r="Q98" s="127"/>
      <c r="R98" s="127"/>
      <c r="S98" s="165">
        <v>13.5</v>
      </c>
    </row>
    <row r="99" spans="1:19" s="1" customFormat="1" ht="18" customHeight="1">
      <c r="A99" s="83"/>
      <c r="B99" s="128" t="s">
        <v>37</v>
      </c>
      <c r="C99" s="128"/>
      <c r="D99" s="128"/>
      <c r="E99" s="128"/>
      <c r="F99" s="130" t="s">
        <v>182</v>
      </c>
      <c r="G99" s="129"/>
      <c r="H99" s="129"/>
      <c r="I99" s="129"/>
      <c r="J99" s="129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ht="11.25" customHeight="1" thickBot="1">
      <c r="A100" s="66"/>
      <c r="B100" s="140"/>
      <c r="C100" s="140"/>
      <c r="D100" s="140"/>
      <c r="E100" s="140"/>
      <c r="F100" s="141"/>
      <c r="G100" s="142"/>
      <c r="H100" s="142"/>
      <c r="I100" s="142"/>
      <c r="J100" s="142"/>
      <c r="K100" s="143"/>
      <c r="L100" s="143"/>
      <c r="M100" s="142"/>
      <c r="N100" s="156"/>
      <c r="O100" s="156"/>
      <c r="P100" s="156"/>
      <c r="Q100" s="156"/>
      <c r="R100" s="156"/>
      <c r="S100" s="151"/>
    </row>
    <row r="101" spans="1:19" s="1" customFormat="1" ht="39.75" customHeight="1" thickBot="1">
      <c r="A101" s="83"/>
      <c r="B101" s="147" t="s">
        <v>276</v>
      </c>
      <c r="C101" s="122" t="s">
        <v>298</v>
      </c>
      <c r="D101" s="122" t="s">
        <v>179</v>
      </c>
      <c r="E101" s="122" t="s">
        <v>29</v>
      </c>
      <c r="F101" s="122" t="s">
        <v>155</v>
      </c>
      <c r="G101" s="123" t="s">
        <v>23</v>
      </c>
      <c r="H101" s="123" t="s">
        <v>31</v>
      </c>
      <c r="I101" s="123">
        <v>7.6</v>
      </c>
      <c r="J101" s="123" t="s">
        <v>31</v>
      </c>
      <c r="K101" s="124">
        <v>14</v>
      </c>
      <c r="L101" s="157">
        <v>8</v>
      </c>
      <c r="M101" s="147" t="s">
        <v>32</v>
      </c>
      <c r="N101" s="174">
        <v>0.2916666666666667</v>
      </c>
      <c r="O101" s="174">
        <v>0.8125</v>
      </c>
      <c r="P101" s="174"/>
      <c r="Q101" s="175"/>
      <c r="R101" s="123"/>
      <c r="S101" s="176">
        <v>12.5</v>
      </c>
    </row>
    <row r="102" spans="1:19" ht="12.75">
      <c r="A102" s="66"/>
      <c r="B102" s="128" t="s">
        <v>37</v>
      </c>
      <c r="C102" s="166"/>
      <c r="D102" s="166"/>
      <c r="E102" s="166"/>
      <c r="F102" s="130" t="s">
        <v>185</v>
      </c>
      <c r="G102" s="141"/>
      <c r="H102" s="141"/>
      <c r="I102" s="141"/>
      <c r="J102" s="141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1:19" ht="12" customHeight="1" thickBot="1">
      <c r="A103" s="66"/>
      <c r="B103" s="140"/>
      <c r="C103" s="140"/>
      <c r="D103" s="140"/>
      <c r="E103" s="140"/>
      <c r="F103" s="141"/>
      <c r="G103" s="142"/>
      <c r="H103" s="142"/>
      <c r="I103" s="142"/>
      <c r="J103" s="142"/>
      <c r="K103" s="143"/>
      <c r="L103" s="143"/>
      <c r="M103" s="142"/>
      <c r="N103" s="156"/>
      <c r="O103" s="156"/>
      <c r="P103" s="156"/>
      <c r="Q103" s="156"/>
      <c r="R103" s="156"/>
      <c r="S103" s="156"/>
    </row>
    <row r="104" spans="1:19" s="1" customFormat="1" ht="39.75" customHeight="1" thickBot="1">
      <c r="A104" s="83"/>
      <c r="B104" s="136" t="s">
        <v>186</v>
      </c>
      <c r="C104" s="122" t="s">
        <v>46</v>
      </c>
      <c r="D104" s="122" t="s">
        <v>156</v>
      </c>
      <c r="E104" s="122" t="s">
        <v>29</v>
      </c>
      <c r="F104" s="123" t="s">
        <v>155</v>
      </c>
      <c r="G104" s="123" t="s">
        <v>31</v>
      </c>
      <c r="H104" s="123" t="s">
        <v>31</v>
      </c>
      <c r="I104" s="123">
        <v>7.6</v>
      </c>
      <c r="J104" s="123" t="s">
        <v>31</v>
      </c>
      <c r="K104" s="124">
        <v>14</v>
      </c>
      <c r="L104" s="125">
        <v>8</v>
      </c>
      <c r="M104" s="163" t="s">
        <v>32</v>
      </c>
      <c r="N104" s="164">
        <v>0.2743055555555555</v>
      </c>
      <c r="O104" s="164">
        <v>0.8298611111111112</v>
      </c>
      <c r="P104" s="127" t="s">
        <v>33</v>
      </c>
      <c r="Q104" s="127"/>
      <c r="R104" s="127"/>
      <c r="S104" s="165">
        <v>13.33</v>
      </c>
    </row>
    <row r="105" spans="1:19" ht="14.25" customHeight="1">
      <c r="A105" s="66"/>
      <c r="B105" s="166" t="s">
        <v>37</v>
      </c>
      <c r="C105" s="166"/>
      <c r="D105" s="166"/>
      <c r="E105" s="166"/>
      <c r="F105" s="140" t="s">
        <v>158</v>
      </c>
      <c r="G105" s="141"/>
      <c r="H105" s="141"/>
      <c r="I105" s="141"/>
      <c r="J105" s="141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1:19" ht="12" customHeight="1" thickBo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25" s="1" customFormat="1" ht="39.75" customHeight="1" thickBot="1">
      <c r="A107" s="83"/>
      <c r="B107" s="177" t="s">
        <v>194</v>
      </c>
      <c r="C107" s="122" t="s">
        <v>26</v>
      </c>
      <c r="D107" s="178" t="s">
        <v>173</v>
      </c>
      <c r="E107" s="123" t="s">
        <v>29</v>
      </c>
      <c r="F107" s="122" t="s">
        <v>285</v>
      </c>
      <c r="G107" s="123" t="s">
        <v>23</v>
      </c>
      <c r="H107" s="123" t="s">
        <v>23</v>
      </c>
      <c r="I107" s="123">
        <v>7.6</v>
      </c>
      <c r="J107" s="123" t="s">
        <v>23</v>
      </c>
      <c r="K107" s="124">
        <v>7.6</v>
      </c>
      <c r="L107" s="157">
        <v>8</v>
      </c>
      <c r="M107" s="163" t="s">
        <v>32</v>
      </c>
      <c r="N107" s="288">
        <v>0.3125</v>
      </c>
      <c r="O107" s="288">
        <v>0.6291666666666667</v>
      </c>
      <c r="P107" s="106"/>
      <c r="Q107" s="106"/>
      <c r="R107" s="106"/>
      <c r="S107" s="115">
        <v>7.6</v>
      </c>
      <c r="T107" s="18"/>
      <c r="U107" s="18"/>
      <c r="V107" s="18"/>
      <c r="W107" s="18"/>
      <c r="X107" s="18"/>
      <c r="Y107" s="18"/>
    </row>
    <row r="108" spans="1:25" s="1" customFormat="1" ht="39" thickBot="1">
      <c r="A108" s="119"/>
      <c r="B108" s="119"/>
      <c r="C108" s="119"/>
      <c r="D108" s="179" t="s">
        <v>270</v>
      </c>
      <c r="E108" s="179" t="s">
        <v>29</v>
      </c>
      <c r="F108" s="179" t="s">
        <v>155</v>
      </c>
      <c r="G108" s="180" t="s">
        <v>23</v>
      </c>
      <c r="H108" s="180" t="s">
        <v>23</v>
      </c>
      <c r="I108" s="180">
        <v>7.6</v>
      </c>
      <c r="J108" s="180" t="s">
        <v>31</v>
      </c>
      <c r="K108" s="181">
        <v>7.6</v>
      </c>
      <c r="L108" s="182">
        <v>8</v>
      </c>
      <c r="M108" s="183" t="s">
        <v>303</v>
      </c>
      <c r="N108" s="288">
        <v>0.2916666666666667</v>
      </c>
      <c r="O108" s="288">
        <v>0.7916666666666666</v>
      </c>
      <c r="P108" s="106"/>
      <c r="Q108" s="106"/>
      <c r="R108" s="106"/>
      <c r="S108" s="115">
        <v>12</v>
      </c>
      <c r="T108" s="18"/>
      <c r="U108" s="18"/>
      <c r="V108" s="18"/>
      <c r="W108" s="18"/>
      <c r="X108" s="18"/>
      <c r="Y108" s="18"/>
    </row>
    <row r="109" spans="1:19" ht="15" customHeight="1" thickBo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25" s="1" customFormat="1" ht="39.75" customHeight="1" thickBot="1">
      <c r="A110" s="119"/>
      <c r="B110" s="184" t="s">
        <v>194</v>
      </c>
      <c r="C110" s="179" t="s">
        <v>343</v>
      </c>
      <c r="D110" s="185" t="s">
        <v>28</v>
      </c>
      <c r="E110" s="180" t="s">
        <v>29</v>
      </c>
      <c r="F110" s="179" t="s">
        <v>30</v>
      </c>
      <c r="G110" s="180" t="s">
        <v>31</v>
      </c>
      <c r="H110" s="180" t="s">
        <v>23</v>
      </c>
      <c r="I110" s="180">
        <v>7.6</v>
      </c>
      <c r="J110" s="180" t="s">
        <v>31</v>
      </c>
      <c r="K110" s="181">
        <v>14</v>
      </c>
      <c r="L110" s="182">
        <v>8</v>
      </c>
      <c r="M110" s="186" t="s">
        <v>32</v>
      </c>
      <c r="N110" s="187">
        <v>0.3055555555555555</v>
      </c>
      <c r="O110" s="187">
        <v>0.7534722222222222</v>
      </c>
      <c r="P110" s="188" t="s">
        <v>33</v>
      </c>
      <c r="Q110" s="188"/>
      <c r="R110" s="188">
        <v>0.33</v>
      </c>
      <c r="S110" s="189">
        <v>10.42</v>
      </c>
      <c r="T110" s="18"/>
      <c r="U110" s="18"/>
      <c r="V110" s="18"/>
      <c r="W110" s="18"/>
      <c r="X110" s="18"/>
      <c r="Y110" s="18"/>
    </row>
    <row r="111" spans="1:25" ht="15" customHeight="1" thickBot="1">
      <c r="A111" s="111"/>
      <c r="B111" s="190" t="s">
        <v>24</v>
      </c>
      <c r="C111" s="191"/>
      <c r="D111" s="191"/>
      <c r="E111" s="191"/>
      <c r="F111" s="192"/>
      <c r="G111" s="193" t="s">
        <v>195</v>
      </c>
      <c r="H111" s="194"/>
      <c r="I111" s="194"/>
      <c r="J111" s="194"/>
      <c r="K111" s="117"/>
      <c r="L111" s="117"/>
      <c r="M111" s="195" t="s">
        <v>35</v>
      </c>
      <c r="N111" s="196">
        <v>0.7465277777777778</v>
      </c>
      <c r="O111" s="196">
        <v>0.3125</v>
      </c>
      <c r="P111" s="197"/>
      <c r="Q111" s="197"/>
      <c r="R111" s="197">
        <v>0.33</v>
      </c>
      <c r="S111" s="198">
        <v>13.25</v>
      </c>
      <c r="T111" s="10"/>
      <c r="U111" s="10"/>
      <c r="V111" s="10"/>
      <c r="W111" s="10"/>
      <c r="X111" s="10"/>
      <c r="Y111" s="10"/>
    </row>
    <row r="112" spans="1:25" ht="15" customHeight="1" thickBot="1">
      <c r="A112" s="111"/>
      <c r="B112" s="199"/>
      <c r="C112" s="200"/>
      <c r="D112" s="200"/>
      <c r="E112" s="200"/>
      <c r="F112" s="192"/>
      <c r="G112" s="193"/>
      <c r="H112" s="194"/>
      <c r="I112" s="194"/>
      <c r="J112" s="194"/>
      <c r="K112" s="117"/>
      <c r="L112" s="117"/>
      <c r="M112" s="194"/>
      <c r="N112" s="201"/>
      <c r="O112" s="201"/>
      <c r="P112" s="194"/>
      <c r="Q112" s="194"/>
      <c r="R112" s="194"/>
      <c r="S112" s="202"/>
      <c r="T112" s="10"/>
      <c r="U112" s="10"/>
      <c r="V112" s="10"/>
      <c r="W112" s="10"/>
      <c r="X112" s="10"/>
      <c r="Y112" s="10"/>
    </row>
    <row r="113" spans="1:25" s="1" customFormat="1" ht="39.75" customHeight="1" thickBot="1">
      <c r="A113" s="119"/>
      <c r="B113" s="184" t="s">
        <v>194</v>
      </c>
      <c r="C113" s="179" t="s">
        <v>27</v>
      </c>
      <c r="D113" s="185" t="s">
        <v>28</v>
      </c>
      <c r="E113" s="180" t="s">
        <v>29</v>
      </c>
      <c r="F113" s="179" t="s">
        <v>30</v>
      </c>
      <c r="G113" s="180" t="s">
        <v>31</v>
      </c>
      <c r="H113" s="180" t="s">
        <v>31</v>
      </c>
      <c r="I113" s="180">
        <v>7.6</v>
      </c>
      <c r="J113" s="180" t="s">
        <v>31</v>
      </c>
      <c r="K113" s="181">
        <v>14</v>
      </c>
      <c r="L113" s="182">
        <v>8</v>
      </c>
      <c r="M113" s="186" t="s">
        <v>32</v>
      </c>
      <c r="N113" s="187">
        <v>0.3055555555555555</v>
      </c>
      <c r="O113" s="187">
        <v>0.7534722222222222</v>
      </c>
      <c r="P113" s="203" t="s">
        <v>33</v>
      </c>
      <c r="Q113" s="203"/>
      <c r="R113" s="188"/>
      <c r="S113" s="189">
        <v>10.75</v>
      </c>
      <c r="T113" s="18"/>
      <c r="U113" s="18"/>
      <c r="V113" s="18"/>
      <c r="W113" s="18"/>
      <c r="X113" s="18"/>
      <c r="Y113" s="18"/>
    </row>
    <row r="114" spans="1:25" ht="15" customHeight="1" thickBot="1">
      <c r="A114" s="111"/>
      <c r="B114" s="190" t="s">
        <v>24</v>
      </c>
      <c r="C114" s="191"/>
      <c r="D114" s="191"/>
      <c r="E114" s="191"/>
      <c r="F114" s="192"/>
      <c r="G114" s="193" t="s">
        <v>196</v>
      </c>
      <c r="H114" s="194"/>
      <c r="I114" s="194"/>
      <c r="J114" s="194"/>
      <c r="K114" s="117"/>
      <c r="L114" s="117"/>
      <c r="M114" s="195" t="s">
        <v>35</v>
      </c>
      <c r="N114" s="196">
        <v>0.7465277777777778</v>
      </c>
      <c r="O114" s="196">
        <v>0.3125</v>
      </c>
      <c r="P114" s="204"/>
      <c r="Q114" s="204"/>
      <c r="R114" s="197"/>
      <c r="S114" s="198">
        <v>13.58</v>
      </c>
      <c r="T114" s="10"/>
      <c r="U114" s="10"/>
      <c r="V114" s="10"/>
      <c r="W114" s="10"/>
      <c r="X114" s="10"/>
      <c r="Y114" s="10"/>
    </row>
    <row r="115" spans="1:25" ht="13.5" thickBot="1">
      <c r="A115" s="111"/>
      <c r="B115" s="199"/>
      <c r="C115" s="194"/>
      <c r="D115" s="205"/>
      <c r="E115" s="205"/>
      <c r="F115" s="111"/>
      <c r="G115" s="205"/>
      <c r="H115" s="111"/>
      <c r="I115" s="111"/>
      <c r="J115" s="111"/>
      <c r="K115" s="111"/>
      <c r="L115" s="111"/>
      <c r="M115" s="205"/>
      <c r="N115" s="205"/>
      <c r="O115" s="205"/>
      <c r="P115" s="206"/>
      <c r="Q115" s="206"/>
      <c r="R115" s="205"/>
      <c r="S115" s="205"/>
      <c r="T115" s="10"/>
      <c r="U115" s="10"/>
      <c r="V115" s="10"/>
      <c r="W115" s="10"/>
      <c r="X115" s="10"/>
      <c r="Y115" s="10"/>
    </row>
    <row r="116" spans="1:25" s="1" customFormat="1" ht="39" customHeight="1" thickBot="1">
      <c r="A116" s="119"/>
      <c r="B116" s="184" t="s">
        <v>194</v>
      </c>
      <c r="C116" s="179" t="s">
        <v>177</v>
      </c>
      <c r="D116" s="179" t="s">
        <v>28</v>
      </c>
      <c r="E116" s="179" t="s">
        <v>29</v>
      </c>
      <c r="F116" s="179" t="s">
        <v>30</v>
      </c>
      <c r="G116" s="180" t="s">
        <v>31</v>
      </c>
      <c r="H116" s="180" t="s">
        <v>31</v>
      </c>
      <c r="I116" s="180">
        <v>7.6</v>
      </c>
      <c r="J116" s="180" t="s">
        <v>31</v>
      </c>
      <c r="K116" s="181">
        <v>14</v>
      </c>
      <c r="L116" s="182">
        <v>8</v>
      </c>
      <c r="M116" s="186" t="s">
        <v>32</v>
      </c>
      <c r="N116" s="187">
        <v>0.3090277777777778</v>
      </c>
      <c r="O116" s="187">
        <v>0.7569444444444445</v>
      </c>
      <c r="P116" s="203"/>
      <c r="Q116" s="203"/>
      <c r="R116" s="188"/>
      <c r="S116" s="189">
        <v>10.75</v>
      </c>
      <c r="T116" s="18"/>
      <c r="U116" s="18"/>
      <c r="V116" s="18"/>
      <c r="W116" s="18"/>
      <c r="X116" s="18"/>
      <c r="Y116" s="18"/>
    </row>
    <row r="117" spans="1:25" ht="13.5" thickBot="1">
      <c r="A117" s="111"/>
      <c r="B117" s="190" t="s">
        <v>24</v>
      </c>
      <c r="C117" s="191"/>
      <c r="D117" s="191"/>
      <c r="E117" s="191"/>
      <c r="F117" s="192"/>
      <c r="G117" s="193" t="s">
        <v>197</v>
      </c>
      <c r="H117" s="194"/>
      <c r="I117" s="194"/>
      <c r="J117" s="194"/>
      <c r="K117" s="117"/>
      <c r="L117" s="117"/>
      <c r="M117" s="195" t="s">
        <v>35</v>
      </c>
      <c r="N117" s="196">
        <v>0.7569444444444445</v>
      </c>
      <c r="O117" s="196">
        <v>0.3090277777777778</v>
      </c>
      <c r="P117" s="207">
        <v>0.041666666666666664</v>
      </c>
      <c r="Q117" s="207">
        <v>0.16666666666666666</v>
      </c>
      <c r="R117" s="197"/>
      <c r="S117" s="198">
        <v>10.25</v>
      </c>
      <c r="T117" s="10"/>
      <c r="U117" s="10"/>
      <c r="V117" s="10"/>
      <c r="W117" s="10"/>
      <c r="X117" s="10"/>
      <c r="Y117" s="10"/>
    </row>
    <row r="118" spans="1:25" ht="13.5" customHeight="1" thickBot="1">
      <c r="A118" s="111"/>
      <c r="B118" s="208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209"/>
      <c r="Q118" s="209"/>
      <c r="R118" s="111"/>
      <c r="S118" s="111"/>
      <c r="T118" s="10"/>
      <c r="U118" s="10"/>
      <c r="V118" s="10"/>
      <c r="W118" s="10"/>
      <c r="X118" s="10"/>
      <c r="Y118" s="10"/>
    </row>
    <row r="119" spans="1:25" s="1" customFormat="1" ht="39" customHeight="1" thickBot="1">
      <c r="A119" s="119"/>
      <c r="B119" s="184" t="s">
        <v>194</v>
      </c>
      <c r="C119" s="179" t="s">
        <v>198</v>
      </c>
      <c r="D119" s="179" t="s">
        <v>28</v>
      </c>
      <c r="E119" s="179" t="s">
        <v>29</v>
      </c>
      <c r="F119" s="179" t="s">
        <v>30</v>
      </c>
      <c r="G119" s="180" t="s">
        <v>31</v>
      </c>
      <c r="H119" s="180" t="s">
        <v>31</v>
      </c>
      <c r="I119" s="180">
        <v>7.6</v>
      </c>
      <c r="J119" s="180" t="s">
        <v>31</v>
      </c>
      <c r="K119" s="181">
        <v>14</v>
      </c>
      <c r="L119" s="182">
        <v>8</v>
      </c>
      <c r="M119" s="186" t="s">
        <v>32</v>
      </c>
      <c r="N119" s="187">
        <v>0.3090277777777778</v>
      </c>
      <c r="O119" s="187">
        <v>0.7569444444444445</v>
      </c>
      <c r="P119" s="203"/>
      <c r="Q119" s="203"/>
      <c r="R119" s="188"/>
      <c r="S119" s="189">
        <v>10.75</v>
      </c>
      <c r="T119" s="18"/>
      <c r="U119" s="18"/>
      <c r="V119" s="18"/>
      <c r="W119" s="18"/>
      <c r="X119" s="18"/>
      <c r="Y119" s="18"/>
    </row>
    <row r="120" spans="1:25" ht="13.5" thickBot="1">
      <c r="A120" s="111"/>
      <c r="B120" s="190" t="s">
        <v>24</v>
      </c>
      <c r="C120" s="191"/>
      <c r="D120" s="191"/>
      <c r="E120" s="191"/>
      <c r="F120" s="192"/>
      <c r="G120" s="193" t="s">
        <v>197</v>
      </c>
      <c r="H120" s="194"/>
      <c r="I120" s="194"/>
      <c r="J120" s="194"/>
      <c r="K120" s="117"/>
      <c r="L120" s="117"/>
      <c r="M120" s="195" t="s">
        <v>35</v>
      </c>
      <c r="N120" s="196">
        <v>0.7569444444444445</v>
      </c>
      <c r="O120" s="196">
        <v>0.3090277777777778</v>
      </c>
      <c r="P120" s="204"/>
      <c r="Q120" s="204"/>
      <c r="R120" s="197"/>
      <c r="S120" s="198">
        <v>13.25</v>
      </c>
      <c r="T120" s="10"/>
      <c r="U120" s="10"/>
      <c r="V120" s="10"/>
      <c r="W120" s="10"/>
      <c r="X120" s="10"/>
      <c r="Y120" s="10"/>
    </row>
    <row r="121" spans="1:25" ht="13.5" customHeight="1" thickBot="1">
      <c r="A121" s="111"/>
      <c r="B121" s="208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209"/>
      <c r="Q121" s="209"/>
      <c r="R121" s="111"/>
      <c r="S121" s="111"/>
      <c r="T121" s="10"/>
      <c r="U121" s="10"/>
      <c r="V121" s="10"/>
      <c r="W121" s="10"/>
      <c r="X121" s="10"/>
      <c r="Y121" s="10"/>
    </row>
    <row r="122" spans="1:25" s="1" customFormat="1" ht="39.75" customHeight="1" thickBot="1">
      <c r="A122" s="119"/>
      <c r="B122" s="184" t="s">
        <v>199</v>
      </c>
      <c r="C122" s="179" t="s">
        <v>46</v>
      </c>
      <c r="D122" s="179" t="s">
        <v>156</v>
      </c>
      <c r="E122" s="179" t="s">
        <v>29</v>
      </c>
      <c r="F122" s="180" t="s">
        <v>155</v>
      </c>
      <c r="G122" s="180" t="s">
        <v>31</v>
      </c>
      <c r="H122" s="180" t="s">
        <v>31</v>
      </c>
      <c r="I122" s="180">
        <v>7.6</v>
      </c>
      <c r="J122" s="180" t="s">
        <v>31</v>
      </c>
      <c r="K122" s="181">
        <v>14</v>
      </c>
      <c r="L122" s="210">
        <v>8</v>
      </c>
      <c r="M122" s="211" t="s">
        <v>32</v>
      </c>
      <c r="N122" s="212">
        <v>0.28125</v>
      </c>
      <c r="O122" s="212">
        <v>0.7604166666666666</v>
      </c>
      <c r="P122" s="180" t="s">
        <v>33</v>
      </c>
      <c r="Q122" s="180"/>
      <c r="R122" s="179"/>
      <c r="S122" s="213">
        <v>11.5</v>
      </c>
      <c r="T122" s="97"/>
      <c r="U122" s="18"/>
      <c r="V122" s="18"/>
      <c r="W122" s="18"/>
      <c r="X122" s="18"/>
      <c r="Y122" s="18"/>
    </row>
    <row r="123" spans="1:25" ht="13.5" customHeight="1">
      <c r="A123" s="111"/>
      <c r="B123" s="190" t="s">
        <v>24</v>
      </c>
      <c r="C123" s="191"/>
      <c r="D123" s="191"/>
      <c r="E123" s="191"/>
      <c r="F123" s="192"/>
      <c r="G123" s="193" t="s">
        <v>200</v>
      </c>
      <c r="H123" s="192"/>
      <c r="I123" s="192"/>
      <c r="J123" s="192"/>
      <c r="K123" s="200"/>
      <c r="L123" s="200"/>
      <c r="M123" s="200"/>
      <c r="N123" s="200"/>
      <c r="O123" s="200"/>
      <c r="P123" s="200"/>
      <c r="Q123" s="200"/>
      <c r="R123" s="200"/>
      <c r="S123" s="200"/>
      <c r="T123" s="75"/>
      <c r="U123" s="10"/>
      <c r="V123" s="10"/>
      <c r="W123" s="10"/>
      <c r="X123" s="10"/>
      <c r="Y123" s="10"/>
    </row>
    <row r="124" spans="1:25" ht="13.5" customHeight="1" thickBot="1">
      <c r="A124" s="111"/>
      <c r="B124" s="208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209"/>
      <c r="Q124" s="209"/>
      <c r="R124" s="111"/>
      <c r="S124" s="111"/>
      <c r="T124" s="10"/>
      <c r="U124" s="10"/>
      <c r="V124" s="10"/>
      <c r="W124" s="10"/>
      <c r="X124" s="10"/>
      <c r="Y124" s="10"/>
    </row>
    <row r="125" spans="1:25" s="1" customFormat="1" ht="39.75" customHeight="1" thickBot="1">
      <c r="A125" s="119"/>
      <c r="B125" s="184" t="s">
        <v>201</v>
      </c>
      <c r="C125" s="179" t="s">
        <v>46</v>
      </c>
      <c r="D125" s="179" t="s">
        <v>156</v>
      </c>
      <c r="E125" s="179" t="s">
        <v>29</v>
      </c>
      <c r="F125" s="180" t="s">
        <v>155</v>
      </c>
      <c r="G125" s="180" t="s">
        <v>31</v>
      </c>
      <c r="H125" s="180" t="s">
        <v>31</v>
      </c>
      <c r="I125" s="180">
        <v>7.6</v>
      </c>
      <c r="J125" s="180" t="s">
        <v>31</v>
      </c>
      <c r="K125" s="181">
        <v>14</v>
      </c>
      <c r="L125" s="210">
        <v>8</v>
      </c>
      <c r="M125" s="211" t="s">
        <v>32</v>
      </c>
      <c r="N125" s="212">
        <v>0.28125</v>
      </c>
      <c r="O125" s="212">
        <v>0.7708333333333334</v>
      </c>
      <c r="P125" s="180" t="s">
        <v>33</v>
      </c>
      <c r="Q125" s="180"/>
      <c r="R125" s="179"/>
      <c r="S125" s="213">
        <v>11.75</v>
      </c>
      <c r="T125" s="18"/>
      <c r="U125" s="18"/>
      <c r="V125" s="18"/>
      <c r="W125" s="18"/>
      <c r="X125" s="18"/>
      <c r="Y125" s="18"/>
    </row>
    <row r="126" spans="1:25" ht="13.5" customHeight="1">
      <c r="A126" s="111"/>
      <c r="B126" s="190" t="s">
        <v>24</v>
      </c>
      <c r="C126" s="191"/>
      <c r="D126" s="191"/>
      <c r="E126" s="191"/>
      <c r="F126" s="192"/>
      <c r="G126" s="193" t="s">
        <v>202</v>
      </c>
      <c r="H126" s="192"/>
      <c r="I126" s="192"/>
      <c r="J126" s="192"/>
      <c r="K126" s="200"/>
      <c r="L126" s="200"/>
      <c r="M126" s="200"/>
      <c r="N126" s="200"/>
      <c r="O126" s="200"/>
      <c r="P126" s="200"/>
      <c r="Q126" s="200"/>
      <c r="R126" s="200"/>
      <c r="S126" s="200"/>
      <c r="T126" s="75"/>
      <c r="U126" s="10"/>
      <c r="V126" s="96"/>
      <c r="W126" s="10"/>
      <c r="X126" s="10"/>
      <c r="Y126" s="10"/>
    </row>
    <row r="127" spans="1:25" ht="13.5" customHeight="1" thickBot="1">
      <c r="A127" s="111"/>
      <c r="B127" s="208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209"/>
      <c r="Q127" s="209"/>
      <c r="R127" s="111"/>
      <c r="S127" s="111"/>
      <c r="T127" s="10"/>
      <c r="U127" s="10"/>
      <c r="V127" s="10"/>
      <c r="W127" s="10"/>
      <c r="X127" s="10"/>
      <c r="Y127" s="10"/>
    </row>
    <row r="128" spans="1:20" s="18" customFormat="1" ht="39.75" customHeight="1" thickBot="1">
      <c r="A128" s="119"/>
      <c r="B128" s="184" t="s">
        <v>203</v>
      </c>
      <c r="C128" s="179" t="s">
        <v>46</v>
      </c>
      <c r="D128" s="179" t="s">
        <v>156</v>
      </c>
      <c r="E128" s="179" t="s">
        <v>29</v>
      </c>
      <c r="F128" s="180" t="s">
        <v>155</v>
      </c>
      <c r="G128" s="180" t="s">
        <v>31</v>
      </c>
      <c r="H128" s="180" t="s">
        <v>31</v>
      </c>
      <c r="I128" s="180">
        <v>7.6</v>
      </c>
      <c r="J128" s="180" t="s">
        <v>31</v>
      </c>
      <c r="K128" s="181">
        <v>14</v>
      </c>
      <c r="L128" s="210">
        <v>8</v>
      </c>
      <c r="M128" s="211" t="s">
        <v>32</v>
      </c>
      <c r="N128" s="212">
        <v>0.3020833333333333</v>
      </c>
      <c r="O128" s="212">
        <v>0.7743055555555555</v>
      </c>
      <c r="P128" s="180" t="s">
        <v>33</v>
      </c>
      <c r="Q128" s="180"/>
      <c r="R128" s="179"/>
      <c r="S128" s="213">
        <v>11.33</v>
      </c>
      <c r="T128" s="18">
        <f>20/60</f>
        <v>0.3333333333333333</v>
      </c>
    </row>
    <row r="129" spans="1:25" ht="12.75">
      <c r="A129" s="117"/>
      <c r="B129" s="190" t="s">
        <v>24</v>
      </c>
      <c r="C129" s="191"/>
      <c r="D129" s="191"/>
      <c r="E129" s="191"/>
      <c r="F129" s="192"/>
      <c r="G129" s="193" t="s">
        <v>204</v>
      </c>
      <c r="H129" s="192"/>
      <c r="I129" s="192"/>
      <c r="J129" s="192"/>
      <c r="K129" s="200"/>
      <c r="L129" s="200"/>
      <c r="M129" s="200"/>
      <c r="N129" s="200"/>
      <c r="O129" s="200"/>
      <c r="P129" s="200"/>
      <c r="Q129" s="200"/>
      <c r="R129" s="200"/>
      <c r="S129" s="200"/>
      <c r="T129" s="75"/>
      <c r="U129" s="10"/>
      <c r="V129" s="10"/>
      <c r="W129" s="10"/>
      <c r="X129" s="10"/>
      <c r="Y129" s="10"/>
    </row>
    <row r="130" spans="1:25" ht="13.5" customHeight="1" thickBot="1">
      <c r="A130" s="111"/>
      <c r="B130" s="208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209"/>
      <c r="Q130" s="209"/>
      <c r="R130" s="111"/>
      <c r="S130" s="111"/>
      <c r="T130" s="10"/>
      <c r="U130" s="10"/>
      <c r="V130" s="10"/>
      <c r="W130" s="10"/>
      <c r="X130" s="10"/>
      <c r="Y130" s="10"/>
    </row>
    <row r="131" spans="1:20" s="18" customFormat="1" ht="39.75" customHeight="1" thickBot="1">
      <c r="A131" s="119"/>
      <c r="B131" s="184" t="s">
        <v>205</v>
      </c>
      <c r="C131" s="179" t="s">
        <v>46</v>
      </c>
      <c r="D131" s="179" t="s">
        <v>156</v>
      </c>
      <c r="E131" s="179" t="s">
        <v>29</v>
      </c>
      <c r="F131" s="180" t="s">
        <v>155</v>
      </c>
      <c r="G131" s="180" t="s">
        <v>31</v>
      </c>
      <c r="H131" s="180" t="s">
        <v>31</v>
      </c>
      <c r="I131" s="180">
        <v>7.6</v>
      </c>
      <c r="J131" s="180" t="s">
        <v>31</v>
      </c>
      <c r="K131" s="181">
        <v>14</v>
      </c>
      <c r="L131" s="210">
        <v>8</v>
      </c>
      <c r="M131" s="211" t="s">
        <v>32</v>
      </c>
      <c r="N131" s="212">
        <v>0.2708333333333333</v>
      </c>
      <c r="O131" s="212">
        <v>0.78125</v>
      </c>
      <c r="P131" s="180" t="s">
        <v>33</v>
      </c>
      <c r="Q131" s="180"/>
      <c r="R131" s="179"/>
      <c r="S131" s="213">
        <v>12.25</v>
      </c>
      <c r="T131" s="18">
        <f>15/60</f>
        <v>0.25</v>
      </c>
    </row>
    <row r="132" spans="1:25" ht="12.75">
      <c r="A132" s="111"/>
      <c r="B132" s="190" t="s">
        <v>24</v>
      </c>
      <c r="C132" s="191"/>
      <c r="D132" s="191"/>
      <c r="E132" s="191"/>
      <c r="F132" s="214"/>
      <c r="G132" s="215" t="s">
        <v>206</v>
      </c>
      <c r="H132" s="214"/>
      <c r="I132" s="214"/>
      <c r="J132" s="192"/>
      <c r="K132" s="200"/>
      <c r="L132" s="200"/>
      <c r="M132" s="200"/>
      <c r="N132" s="200"/>
      <c r="O132" s="200"/>
      <c r="P132" s="200"/>
      <c r="Q132" s="200"/>
      <c r="R132" s="200"/>
      <c r="S132" s="200"/>
      <c r="T132" s="75"/>
      <c r="U132" s="10"/>
      <c r="V132" s="10"/>
      <c r="W132" s="10"/>
      <c r="X132" s="10"/>
      <c r="Y132" s="10"/>
    </row>
    <row r="133" spans="1:25" ht="13.5" customHeight="1" thickBot="1">
      <c r="A133" s="111"/>
      <c r="B133" s="208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9"/>
      <c r="N133" s="119"/>
      <c r="O133" s="119"/>
      <c r="P133" s="216"/>
      <c r="Q133" s="216"/>
      <c r="R133" s="119"/>
      <c r="S133" s="119"/>
      <c r="T133" s="10"/>
      <c r="U133" s="10"/>
      <c r="V133" s="10"/>
      <c r="W133" s="10"/>
      <c r="X133" s="10"/>
      <c r="Y133" s="10"/>
    </row>
    <row r="134" spans="1:25" s="1" customFormat="1" ht="39.75" customHeight="1" thickBot="1">
      <c r="A134" s="119"/>
      <c r="B134" s="184" t="s">
        <v>207</v>
      </c>
      <c r="C134" s="179" t="s">
        <v>46</v>
      </c>
      <c r="D134" s="179" t="s">
        <v>156</v>
      </c>
      <c r="E134" s="179" t="s">
        <v>29</v>
      </c>
      <c r="F134" s="180" t="s">
        <v>155</v>
      </c>
      <c r="G134" s="180" t="s">
        <v>31</v>
      </c>
      <c r="H134" s="180" t="s">
        <v>31</v>
      </c>
      <c r="I134" s="180">
        <v>7.6</v>
      </c>
      <c r="J134" s="180" t="s">
        <v>31</v>
      </c>
      <c r="K134" s="181">
        <v>14</v>
      </c>
      <c r="L134" s="210">
        <v>8</v>
      </c>
      <c r="M134" s="211" t="s">
        <v>32</v>
      </c>
      <c r="N134" s="212">
        <v>0.3055555555555555</v>
      </c>
      <c r="O134" s="212">
        <v>0.7916666666666666</v>
      </c>
      <c r="P134" s="180" t="s">
        <v>33</v>
      </c>
      <c r="Q134" s="180"/>
      <c r="R134" s="179"/>
      <c r="S134" s="213">
        <v>11.67</v>
      </c>
      <c r="T134" s="18">
        <f>40/60</f>
        <v>0.6666666666666666</v>
      </c>
      <c r="U134" s="18"/>
      <c r="V134" s="18"/>
      <c r="W134" s="18"/>
      <c r="X134" s="18"/>
      <c r="Y134" s="18"/>
    </row>
    <row r="135" spans="1:25" ht="12.75">
      <c r="A135" s="111"/>
      <c r="B135" s="190" t="s">
        <v>24</v>
      </c>
      <c r="C135" s="191"/>
      <c r="D135" s="191"/>
      <c r="E135" s="191"/>
      <c r="F135" s="214"/>
      <c r="G135" s="215" t="s">
        <v>208</v>
      </c>
      <c r="H135" s="214"/>
      <c r="I135" s="214"/>
      <c r="J135" s="192"/>
      <c r="K135" s="200"/>
      <c r="L135" s="200"/>
      <c r="M135" s="200"/>
      <c r="N135" s="200"/>
      <c r="O135" s="200"/>
      <c r="P135" s="200"/>
      <c r="Q135" s="200"/>
      <c r="R135" s="200"/>
      <c r="S135" s="200"/>
      <c r="T135" s="75"/>
      <c r="U135" s="10"/>
      <c r="V135" s="10"/>
      <c r="W135" s="10"/>
      <c r="X135" s="10"/>
      <c r="Y135" s="10"/>
    </row>
    <row r="136" spans="1:25" ht="12" customHeight="1" thickBot="1">
      <c r="A136" s="111"/>
      <c r="B136" s="208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0"/>
      <c r="U136" s="10"/>
      <c r="V136" s="10"/>
      <c r="W136" s="10"/>
      <c r="X136" s="10"/>
      <c r="Y136" s="10"/>
    </row>
    <row r="137" spans="1:19" s="1" customFormat="1" ht="39" thickBot="1">
      <c r="A137" s="119"/>
      <c r="B137" s="120" t="s">
        <v>229</v>
      </c>
      <c r="C137" s="179" t="s">
        <v>346</v>
      </c>
      <c r="D137" s="179" t="s">
        <v>28</v>
      </c>
      <c r="E137" s="179" t="s">
        <v>29</v>
      </c>
      <c r="F137" s="179" t="s">
        <v>30</v>
      </c>
      <c r="G137" s="180" t="s">
        <v>31</v>
      </c>
      <c r="H137" s="180" t="s">
        <v>23</v>
      </c>
      <c r="I137" s="180">
        <v>7.6</v>
      </c>
      <c r="J137" s="180" t="s">
        <v>31</v>
      </c>
      <c r="K137" s="181">
        <v>14</v>
      </c>
      <c r="L137" s="182">
        <v>8</v>
      </c>
      <c r="M137" s="186" t="s">
        <v>32</v>
      </c>
      <c r="N137" s="187">
        <v>0.2673611111111111</v>
      </c>
      <c r="O137" s="187">
        <v>0.7395833333333334</v>
      </c>
      <c r="P137" s="188" t="s">
        <v>33</v>
      </c>
      <c r="Q137" s="188"/>
      <c r="R137" s="188">
        <v>0.33</v>
      </c>
      <c r="S137" s="189">
        <f>11.33-R137</f>
        <v>11</v>
      </c>
    </row>
    <row r="138" spans="1:19" s="1" customFormat="1" ht="16.5" customHeight="1" thickBot="1">
      <c r="A138" s="119"/>
      <c r="B138" s="190" t="s">
        <v>24</v>
      </c>
      <c r="C138" s="190"/>
      <c r="D138" s="190"/>
      <c r="E138" s="190"/>
      <c r="F138" s="217"/>
      <c r="G138" s="199" t="s">
        <v>331</v>
      </c>
      <c r="H138" s="218"/>
      <c r="I138" s="218"/>
      <c r="J138" s="218"/>
      <c r="K138" s="219"/>
      <c r="L138" s="219"/>
      <c r="M138" s="220" t="s">
        <v>35</v>
      </c>
      <c r="N138" s="221">
        <v>0.7395833333333334</v>
      </c>
      <c r="O138" s="221">
        <v>0.2673611111111111</v>
      </c>
      <c r="P138" s="222"/>
      <c r="Q138" s="222"/>
      <c r="R138" s="222">
        <v>0.33</v>
      </c>
      <c r="S138" s="223">
        <f>12.67-R138</f>
        <v>12.34</v>
      </c>
    </row>
    <row r="139" spans="1:20" s="1" customFormat="1" ht="16.5" customHeight="1" thickBo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8"/>
    </row>
    <row r="140" spans="1:25" s="1" customFormat="1" ht="39.75" customHeight="1" thickBot="1">
      <c r="A140" s="119"/>
      <c r="B140" s="120" t="s">
        <v>229</v>
      </c>
      <c r="C140" s="179" t="s">
        <v>347</v>
      </c>
      <c r="D140" s="185" t="s">
        <v>28</v>
      </c>
      <c r="E140" s="180" t="s">
        <v>29</v>
      </c>
      <c r="F140" s="179" t="s">
        <v>30</v>
      </c>
      <c r="G140" s="180" t="s">
        <v>31</v>
      </c>
      <c r="H140" s="180" t="s">
        <v>23</v>
      </c>
      <c r="I140" s="180">
        <v>7.6</v>
      </c>
      <c r="J140" s="180" t="s">
        <v>31</v>
      </c>
      <c r="K140" s="181">
        <v>14</v>
      </c>
      <c r="L140" s="182">
        <v>8</v>
      </c>
      <c r="M140" s="186" t="s">
        <v>32</v>
      </c>
      <c r="N140" s="187">
        <v>0.2673611111111111</v>
      </c>
      <c r="O140" s="187">
        <v>0.6701388888888888</v>
      </c>
      <c r="P140" s="188" t="s">
        <v>33</v>
      </c>
      <c r="Q140" s="188"/>
      <c r="R140" s="188">
        <v>0.33</v>
      </c>
      <c r="S140" s="189">
        <v>9.34</v>
      </c>
      <c r="T140" s="10"/>
      <c r="U140" s="18"/>
      <c r="V140" s="18"/>
      <c r="W140" s="18"/>
      <c r="X140" s="18"/>
      <c r="Y140" s="18"/>
    </row>
    <row r="141" spans="1:25" ht="15" customHeight="1" thickBot="1">
      <c r="A141" s="111"/>
      <c r="B141" s="190" t="s">
        <v>24</v>
      </c>
      <c r="C141" s="191"/>
      <c r="D141" s="191"/>
      <c r="E141" s="191"/>
      <c r="F141" s="192"/>
      <c r="G141" s="193" t="s">
        <v>195</v>
      </c>
      <c r="H141" s="194"/>
      <c r="I141" s="194"/>
      <c r="J141" s="194"/>
      <c r="K141" s="117"/>
      <c r="L141" s="117"/>
      <c r="M141" s="195" t="s">
        <v>35</v>
      </c>
      <c r="N141" s="196">
        <v>0.6701388888888888</v>
      </c>
      <c r="O141" s="196">
        <v>0.2673611111111111</v>
      </c>
      <c r="P141" s="197"/>
      <c r="Q141" s="197"/>
      <c r="R141" s="197">
        <v>0.33</v>
      </c>
      <c r="S141" s="198">
        <v>14</v>
      </c>
      <c r="T141" s="10"/>
      <c r="U141" s="10"/>
      <c r="V141" s="10"/>
      <c r="W141" s="10"/>
      <c r="X141" s="10"/>
      <c r="Y141" s="10"/>
    </row>
    <row r="142" spans="1:19" s="1" customFormat="1" ht="12" customHeight="1" thickBot="1">
      <c r="A142" s="119"/>
      <c r="B142" s="199"/>
      <c r="C142" s="199"/>
      <c r="D142" s="199"/>
      <c r="E142" s="199"/>
      <c r="F142" s="217"/>
      <c r="G142" s="218"/>
      <c r="H142" s="218"/>
      <c r="I142" s="218"/>
      <c r="J142" s="218"/>
      <c r="K142" s="219"/>
      <c r="L142" s="119"/>
      <c r="M142" s="119"/>
      <c r="N142" s="119"/>
      <c r="O142" s="119"/>
      <c r="P142" s="119"/>
      <c r="Q142" s="119"/>
      <c r="R142" s="119"/>
      <c r="S142" s="119"/>
    </row>
    <row r="143" spans="1:19" s="1" customFormat="1" ht="39.75" customHeight="1" thickBot="1">
      <c r="A143" s="119"/>
      <c r="B143" s="120" t="s">
        <v>229</v>
      </c>
      <c r="C143" s="179" t="s">
        <v>278</v>
      </c>
      <c r="D143" s="179" t="s">
        <v>28</v>
      </c>
      <c r="E143" s="179" t="s">
        <v>29</v>
      </c>
      <c r="F143" s="179" t="s">
        <v>30</v>
      </c>
      <c r="G143" s="180" t="s">
        <v>31</v>
      </c>
      <c r="H143" s="180" t="s">
        <v>31</v>
      </c>
      <c r="I143" s="180">
        <v>7.6</v>
      </c>
      <c r="J143" s="180" t="s">
        <v>31</v>
      </c>
      <c r="K143" s="181">
        <v>14</v>
      </c>
      <c r="L143" s="182">
        <v>8</v>
      </c>
      <c r="M143" s="211" t="s">
        <v>32</v>
      </c>
      <c r="N143" s="212">
        <v>0.2569444444444445</v>
      </c>
      <c r="O143" s="212">
        <v>0.7152777777777778</v>
      </c>
      <c r="P143" s="179" t="s">
        <v>33</v>
      </c>
      <c r="Q143" s="179"/>
      <c r="R143" s="179"/>
      <c r="S143" s="213">
        <v>11</v>
      </c>
    </row>
    <row r="144" spans="1:19" s="1" customFormat="1" ht="16.5" customHeight="1" thickBot="1">
      <c r="A144" s="119"/>
      <c r="B144" s="190" t="s">
        <v>24</v>
      </c>
      <c r="C144" s="190"/>
      <c r="D144" s="190"/>
      <c r="E144" s="190"/>
      <c r="F144" s="224"/>
      <c r="G144" s="190" t="s">
        <v>230</v>
      </c>
      <c r="H144" s="225"/>
      <c r="I144" s="225"/>
      <c r="J144" s="218"/>
      <c r="K144" s="219"/>
      <c r="L144" s="219"/>
      <c r="M144" s="220" t="s">
        <v>35</v>
      </c>
      <c r="N144" s="221">
        <v>0.7152777777777778</v>
      </c>
      <c r="O144" s="221">
        <v>0.2569444444444445</v>
      </c>
      <c r="P144" s="222"/>
      <c r="Q144" s="222"/>
      <c r="R144" s="222"/>
      <c r="S144" s="223">
        <v>13</v>
      </c>
    </row>
    <row r="145" spans="1:21" s="1" customFormat="1" ht="12" customHeight="1" thickBo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8"/>
      <c r="U145" s="18"/>
    </row>
    <row r="146" spans="1:20" s="1" customFormat="1" ht="39.75" customHeight="1" thickBot="1">
      <c r="A146" s="119"/>
      <c r="B146" s="120" t="s">
        <v>229</v>
      </c>
      <c r="C146" s="179" t="s">
        <v>46</v>
      </c>
      <c r="D146" s="179" t="s">
        <v>28</v>
      </c>
      <c r="E146" s="179" t="s">
        <v>29</v>
      </c>
      <c r="F146" s="179" t="s">
        <v>30</v>
      </c>
      <c r="G146" s="180" t="s">
        <v>31</v>
      </c>
      <c r="H146" s="180" t="s">
        <v>31</v>
      </c>
      <c r="I146" s="180">
        <v>7.6</v>
      </c>
      <c r="J146" s="180" t="s">
        <v>31</v>
      </c>
      <c r="K146" s="181">
        <v>14</v>
      </c>
      <c r="L146" s="182">
        <v>8</v>
      </c>
      <c r="M146" s="211" t="s">
        <v>32</v>
      </c>
      <c r="N146" s="212">
        <v>0.3020833333333333</v>
      </c>
      <c r="O146" s="212">
        <v>0.8020833333333334</v>
      </c>
      <c r="P146" s="179" t="s">
        <v>33</v>
      </c>
      <c r="Q146" s="179"/>
      <c r="R146" s="179"/>
      <c r="S146" s="213">
        <v>12</v>
      </c>
      <c r="T146" s="99"/>
    </row>
    <row r="147" spans="1:20" s="1" customFormat="1" ht="16.5" customHeight="1" thickBot="1">
      <c r="A147" s="119"/>
      <c r="B147" s="190" t="s">
        <v>24</v>
      </c>
      <c r="C147" s="190"/>
      <c r="D147" s="190"/>
      <c r="E147" s="190"/>
      <c r="F147" s="224"/>
      <c r="G147" s="190" t="s">
        <v>339</v>
      </c>
      <c r="H147" s="225"/>
      <c r="I147" s="225"/>
      <c r="J147" s="218"/>
      <c r="K147" s="219"/>
      <c r="L147" s="219"/>
      <c r="M147" s="220" t="s">
        <v>35</v>
      </c>
      <c r="N147" s="221">
        <v>0.8020833333333334</v>
      </c>
      <c r="O147" s="221">
        <v>0.3020833333333333</v>
      </c>
      <c r="P147" s="221">
        <v>0</v>
      </c>
      <c r="Q147" s="221">
        <v>0.16666666666666666</v>
      </c>
      <c r="R147" s="222"/>
      <c r="S147" s="223">
        <f>12-4</f>
        <v>8</v>
      </c>
      <c r="T147" s="99"/>
    </row>
    <row r="148" spans="1:19" s="1" customFormat="1" ht="12.75" customHeight="1" thickBot="1">
      <c r="A148" s="119"/>
      <c r="B148" s="199"/>
      <c r="C148" s="199"/>
      <c r="D148" s="199"/>
      <c r="E148" s="199"/>
      <c r="F148" s="217"/>
      <c r="G148" s="199"/>
      <c r="H148" s="218"/>
      <c r="I148" s="218"/>
      <c r="J148" s="218"/>
      <c r="K148" s="219"/>
      <c r="L148" s="219"/>
      <c r="M148" s="226"/>
      <c r="N148" s="227"/>
      <c r="O148" s="227"/>
      <c r="P148" s="226"/>
      <c r="Q148" s="226"/>
      <c r="R148" s="226"/>
      <c r="S148" s="228"/>
    </row>
    <row r="149" spans="1:19" s="1" customFormat="1" ht="39" thickBot="1">
      <c r="A149" s="119"/>
      <c r="B149" s="120" t="s">
        <v>229</v>
      </c>
      <c r="C149" s="179" t="s">
        <v>177</v>
      </c>
      <c r="D149" s="179" t="s">
        <v>28</v>
      </c>
      <c r="E149" s="179" t="s">
        <v>29</v>
      </c>
      <c r="F149" s="179" t="s">
        <v>30</v>
      </c>
      <c r="G149" s="180" t="s">
        <v>31</v>
      </c>
      <c r="H149" s="180" t="s">
        <v>31</v>
      </c>
      <c r="I149" s="180">
        <v>7.6</v>
      </c>
      <c r="J149" s="180" t="s">
        <v>31</v>
      </c>
      <c r="K149" s="181">
        <v>14</v>
      </c>
      <c r="L149" s="182">
        <v>8</v>
      </c>
      <c r="M149" s="211" t="s">
        <v>32</v>
      </c>
      <c r="N149" s="212">
        <v>0.2569444444444445</v>
      </c>
      <c r="O149" s="212">
        <v>0.7152777777777778</v>
      </c>
      <c r="P149" s="179" t="s">
        <v>33</v>
      </c>
      <c r="Q149" s="179"/>
      <c r="R149" s="179"/>
      <c r="S149" s="213">
        <v>11</v>
      </c>
    </row>
    <row r="150" spans="1:19" s="1" customFormat="1" ht="19.5" customHeight="1" thickBot="1">
      <c r="A150" s="119"/>
      <c r="B150" s="190" t="s">
        <v>24</v>
      </c>
      <c r="C150" s="190"/>
      <c r="D150" s="190"/>
      <c r="E150" s="190"/>
      <c r="F150" s="217"/>
      <c r="G150" s="199" t="s">
        <v>332</v>
      </c>
      <c r="H150" s="218"/>
      <c r="I150" s="218"/>
      <c r="J150" s="218"/>
      <c r="K150" s="219"/>
      <c r="L150" s="219"/>
      <c r="M150" s="229" t="s">
        <v>316</v>
      </c>
      <c r="N150" s="159">
        <v>0.7152777777777778</v>
      </c>
      <c r="O150" s="159">
        <v>0.2569444444444445</v>
      </c>
      <c r="P150" s="133"/>
      <c r="Q150" s="133"/>
      <c r="R150" s="133"/>
      <c r="S150" s="161">
        <v>13</v>
      </c>
    </row>
    <row r="151" spans="1:19" s="1" customFormat="1" ht="12" customHeight="1" thickBo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</row>
    <row r="152" spans="1:19" s="1" customFormat="1" ht="39.75" customHeight="1" thickBot="1">
      <c r="A152" s="83"/>
      <c r="B152" s="136" t="s">
        <v>229</v>
      </c>
      <c r="C152" s="122" t="s">
        <v>284</v>
      </c>
      <c r="D152" s="122" t="s">
        <v>270</v>
      </c>
      <c r="E152" s="122" t="s">
        <v>29</v>
      </c>
      <c r="F152" s="122" t="s">
        <v>155</v>
      </c>
      <c r="G152" s="123" t="s">
        <v>23</v>
      </c>
      <c r="H152" s="123" t="s">
        <v>31</v>
      </c>
      <c r="I152" s="123">
        <v>7.6</v>
      </c>
      <c r="J152" s="123" t="s">
        <v>31</v>
      </c>
      <c r="K152" s="124">
        <v>14</v>
      </c>
      <c r="L152" s="157">
        <v>8</v>
      </c>
      <c r="M152" s="147" t="s">
        <v>32</v>
      </c>
      <c r="N152" s="153">
        <v>0.2604166666666667</v>
      </c>
      <c r="O152" s="153">
        <v>0.7604166666666666</v>
      </c>
      <c r="P152" s="122"/>
      <c r="Q152" s="122"/>
      <c r="R152" s="122"/>
      <c r="S152" s="160">
        <v>12</v>
      </c>
    </row>
    <row r="153" spans="1:19" s="1" customFormat="1" ht="15" customHeight="1">
      <c r="A153" s="83"/>
      <c r="B153" s="128" t="s">
        <v>24</v>
      </c>
      <c r="C153" s="128"/>
      <c r="D153" s="128"/>
      <c r="E153" s="128"/>
      <c r="F153" s="129"/>
      <c r="G153" s="130"/>
      <c r="H153" s="150"/>
      <c r="I153" s="150"/>
      <c r="J153" s="150"/>
      <c r="K153" s="230"/>
      <c r="L153" s="230"/>
      <c r="M153" s="230"/>
      <c r="N153" s="231"/>
      <c r="O153" s="231"/>
      <c r="P153" s="231"/>
      <c r="Q153" s="231"/>
      <c r="R153" s="231"/>
      <c r="S153" s="231"/>
    </row>
    <row r="154" spans="1:19" s="1" customFormat="1" ht="6.75" customHeight="1" thickBot="1">
      <c r="A154" s="83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230"/>
      <c r="O154" s="130"/>
      <c r="P154" s="130"/>
      <c r="Q154" s="130"/>
      <c r="R154" s="130"/>
      <c r="S154" s="130"/>
    </row>
    <row r="155" spans="1:19" s="1" customFormat="1" ht="39.75" customHeight="1" thickBot="1">
      <c r="A155" s="83"/>
      <c r="B155" s="136" t="s">
        <v>231</v>
      </c>
      <c r="C155" s="122" t="s">
        <v>46</v>
      </c>
      <c r="D155" s="122" t="s">
        <v>156</v>
      </c>
      <c r="E155" s="122" t="s">
        <v>29</v>
      </c>
      <c r="F155" s="123" t="s">
        <v>155</v>
      </c>
      <c r="G155" s="123" t="s">
        <v>31</v>
      </c>
      <c r="H155" s="123" t="s">
        <v>31</v>
      </c>
      <c r="I155" s="123">
        <v>7.6</v>
      </c>
      <c r="J155" s="123" t="s">
        <v>31</v>
      </c>
      <c r="K155" s="124">
        <v>14</v>
      </c>
      <c r="L155" s="125">
        <v>8</v>
      </c>
      <c r="M155" s="147" t="s">
        <v>32</v>
      </c>
      <c r="N155" s="153">
        <v>0.3020833333333333</v>
      </c>
      <c r="O155" s="153">
        <v>0.8020833333333334</v>
      </c>
      <c r="P155" s="122" t="s">
        <v>33</v>
      </c>
      <c r="Q155" s="122"/>
      <c r="R155" s="122"/>
      <c r="S155" s="160">
        <v>12</v>
      </c>
    </row>
    <row r="156" spans="1:19" s="1" customFormat="1" ht="12.75">
      <c r="A156" s="83"/>
      <c r="B156" s="130" t="s">
        <v>24</v>
      </c>
      <c r="C156" s="130"/>
      <c r="D156" s="130"/>
      <c r="E156" s="130"/>
      <c r="F156" s="129"/>
      <c r="G156" s="130" t="s">
        <v>232</v>
      </c>
      <c r="H156" s="129"/>
      <c r="I156" s="129"/>
      <c r="J156" s="83"/>
      <c r="K156" s="83"/>
      <c r="L156" s="83"/>
      <c r="M156" s="83"/>
      <c r="N156" s="83"/>
      <c r="O156" s="83"/>
      <c r="P156" s="83"/>
      <c r="Q156" s="83"/>
      <c r="R156" s="83"/>
      <c r="S156" s="83"/>
    </row>
    <row r="157" spans="1:19" s="1" customFormat="1" ht="11.25" customHeight="1" thickBot="1">
      <c r="A157" s="83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1:19" s="1" customFormat="1" ht="39.75" customHeight="1" thickBot="1">
      <c r="A158" s="83"/>
      <c r="B158" s="136" t="s">
        <v>233</v>
      </c>
      <c r="C158" s="122" t="s">
        <v>46</v>
      </c>
      <c r="D158" s="122" t="s">
        <v>156</v>
      </c>
      <c r="E158" s="122" t="s">
        <v>29</v>
      </c>
      <c r="F158" s="123" t="s">
        <v>155</v>
      </c>
      <c r="G158" s="123" t="s">
        <v>31</v>
      </c>
      <c r="H158" s="123" t="s">
        <v>31</v>
      </c>
      <c r="I158" s="123">
        <v>7.6</v>
      </c>
      <c r="J158" s="123" t="s">
        <v>31</v>
      </c>
      <c r="K158" s="124">
        <v>14</v>
      </c>
      <c r="L158" s="125">
        <v>8</v>
      </c>
      <c r="M158" s="147" t="s">
        <v>32</v>
      </c>
      <c r="N158" s="153">
        <v>0.3020833333333333</v>
      </c>
      <c r="O158" s="153">
        <v>0.8020833333333334</v>
      </c>
      <c r="P158" s="122" t="s">
        <v>33</v>
      </c>
      <c r="Q158" s="122"/>
      <c r="R158" s="122"/>
      <c r="S158" s="160">
        <v>12</v>
      </c>
    </row>
    <row r="159" spans="1:21" s="1" customFormat="1" ht="12.75">
      <c r="A159" s="83"/>
      <c r="B159" s="128" t="s">
        <v>24</v>
      </c>
      <c r="C159" s="128"/>
      <c r="D159" s="128"/>
      <c r="E159" s="128"/>
      <c r="F159" s="232"/>
      <c r="G159" s="128" t="s">
        <v>234</v>
      </c>
      <c r="H159" s="232"/>
      <c r="I159" s="232"/>
      <c r="J159" s="129"/>
      <c r="K159" s="130"/>
      <c r="L159" s="130"/>
      <c r="M159" s="130"/>
      <c r="N159" s="130"/>
      <c r="O159" s="130"/>
      <c r="P159" s="130"/>
      <c r="Q159" s="130"/>
      <c r="R159" s="130"/>
      <c r="S159" s="130"/>
      <c r="T159" s="57"/>
      <c r="U159" s="57"/>
    </row>
    <row r="160" spans="1:19" s="1" customFormat="1" ht="13.5" customHeight="1" thickBo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</row>
    <row r="161" spans="1:19" s="1" customFormat="1" ht="39" thickBot="1">
      <c r="A161" s="83"/>
      <c r="B161" s="136" t="s">
        <v>235</v>
      </c>
      <c r="C161" s="122" t="s">
        <v>46</v>
      </c>
      <c r="D161" s="122" t="s">
        <v>156</v>
      </c>
      <c r="E161" s="122" t="s">
        <v>29</v>
      </c>
      <c r="F161" s="123" t="s">
        <v>155</v>
      </c>
      <c r="G161" s="123" t="s">
        <v>31</v>
      </c>
      <c r="H161" s="123" t="s">
        <v>31</v>
      </c>
      <c r="I161" s="123">
        <v>7.6</v>
      </c>
      <c r="J161" s="123" t="s">
        <v>31</v>
      </c>
      <c r="K161" s="124">
        <v>14</v>
      </c>
      <c r="L161" s="125">
        <v>8</v>
      </c>
      <c r="M161" s="147" t="s">
        <v>32</v>
      </c>
      <c r="N161" s="153">
        <v>0.3020833333333333</v>
      </c>
      <c r="O161" s="153">
        <v>0.8020833333333334</v>
      </c>
      <c r="P161" s="122" t="s">
        <v>33</v>
      </c>
      <c r="Q161" s="122"/>
      <c r="R161" s="122"/>
      <c r="S161" s="160">
        <v>12</v>
      </c>
    </row>
    <row r="162" spans="1:20" s="1" customFormat="1" ht="13.5" thickBot="1">
      <c r="A162" s="83"/>
      <c r="B162" s="130" t="s">
        <v>24</v>
      </c>
      <c r="C162" s="130"/>
      <c r="D162" s="130"/>
      <c r="E162" s="130"/>
      <c r="F162" s="129"/>
      <c r="G162" s="130" t="s">
        <v>236</v>
      </c>
      <c r="H162" s="129"/>
      <c r="I162" s="129"/>
      <c r="J162" s="129"/>
      <c r="K162" s="130"/>
      <c r="L162" s="130"/>
      <c r="M162" s="130"/>
      <c r="N162" s="130"/>
      <c r="O162" s="130"/>
      <c r="P162" s="130"/>
      <c r="Q162" s="130"/>
      <c r="R162" s="130"/>
      <c r="S162" s="130"/>
      <c r="T162" s="57"/>
    </row>
    <row r="163" spans="1:19" s="1" customFormat="1" ht="16.5" customHeight="1" hidden="1" thickBo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</row>
    <row r="164" spans="1:19" s="1" customFormat="1" ht="39" thickBot="1">
      <c r="A164" s="83"/>
      <c r="B164" s="136" t="s">
        <v>237</v>
      </c>
      <c r="C164" s="122" t="s">
        <v>46</v>
      </c>
      <c r="D164" s="122" t="s">
        <v>179</v>
      </c>
      <c r="E164" s="122" t="s">
        <v>29</v>
      </c>
      <c r="F164" s="122" t="s">
        <v>155</v>
      </c>
      <c r="G164" s="123" t="s">
        <v>31</v>
      </c>
      <c r="H164" s="123" t="s">
        <v>31</v>
      </c>
      <c r="I164" s="123">
        <v>7.6</v>
      </c>
      <c r="J164" s="123" t="s">
        <v>31</v>
      </c>
      <c r="K164" s="124">
        <v>14</v>
      </c>
      <c r="L164" s="157">
        <v>8</v>
      </c>
      <c r="M164" s="147" t="s">
        <v>32</v>
      </c>
      <c r="N164" s="153">
        <v>0.2222222222222222</v>
      </c>
      <c r="O164" s="153">
        <v>0.7430555555555555</v>
      </c>
      <c r="P164" s="122" t="s">
        <v>33</v>
      </c>
      <c r="Q164" s="122"/>
      <c r="R164" s="122"/>
      <c r="S164" s="160">
        <v>12.5</v>
      </c>
    </row>
    <row r="165" spans="1:19" s="1" customFormat="1" ht="16.5" customHeight="1">
      <c r="A165" s="83"/>
      <c r="B165" s="128" t="s">
        <v>24</v>
      </c>
      <c r="C165" s="128"/>
      <c r="D165" s="128"/>
      <c r="E165" s="128"/>
      <c r="F165" s="129"/>
      <c r="G165" s="130" t="s">
        <v>238</v>
      </c>
      <c r="H165" s="129"/>
      <c r="I165" s="129"/>
      <c r="J165" s="129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1:19" s="1" customFormat="1" ht="7.5" customHeight="1" thickBo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</row>
    <row r="167" spans="1:19" s="1" customFormat="1" ht="39" thickBot="1">
      <c r="A167" s="83"/>
      <c r="B167" s="136" t="s">
        <v>239</v>
      </c>
      <c r="C167" s="122" t="s">
        <v>46</v>
      </c>
      <c r="D167" s="122" t="s">
        <v>28</v>
      </c>
      <c r="E167" s="122" t="s">
        <v>42</v>
      </c>
      <c r="F167" s="122" t="s">
        <v>30</v>
      </c>
      <c r="G167" s="123" t="s">
        <v>31</v>
      </c>
      <c r="H167" s="123" t="s">
        <v>31</v>
      </c>
      <c r="I167" s="123">
        <v>7.6</v>
      </c>
      <c r="J167" s="123" t="s">
        <v>31</v>
      </c>
      <c r="K167" s="124">
        <v>14</v>
      </c>
      <c r="L167" s="157">
        <v>8</v>
      </c>
      <c r="M167" s="147" t="s">
        <v>32</v>
      </c>
      <c r="N167" s="153">
        <v>0.2708333333333333</v>
      </c>
      <c r="O167" s="153">
        <v>0.75</v>
      </c>
      <c r="P167" s="153"/>
      <c r="Q167" s="153"/>
      <c r="R167" s="122"/>
      <c r="S167" s="160">
        <v>11.5</v>
      </c>
    </row>
    <row r="168" spans="1:19" s="1" customFormat="1" ht="30" customHeight="1" thickBot="1">
      <c r="A168" s="83"/>
      <c r="B168" s="130" t="s">
        <v>24</v>
      </c>
      <c r="C168" s="233"/>
      <c r="D168" s="233"/>
      <c r="E168" s="233"/>
      <c r="F168" s="85"/>
      <c r="G168" s="130" t="s">
        <v>240</v>
      </c>
      <c r="H168" s="85"/>
      <c r="I168" s="85"/>
      <c r="J168" s="85"/>
      <c r="K168" s="67"/>
      <c r="L168" s="67"/>
      <c r="M168" s="158" t="s">
        <v>241</v>
      </c>
      <c r="N168" s="159">
        <v>0.75</v>
      </c>
      <c r="O168" s="159">
        <v>0.2708333333333333</v>
      </c>
      <c r="P168" s="159">
        <v>0.9826388888888888</v>
      </c>
      <c r="Q168" s="159">
        <v>0.1076388888888889</v>
      </c>
      <c r="R168" s="133"/>
      <c r="S168" s="161">
        <v>9.5</v>
      </c>
    </row>
    <row r="169" spans="1:19" s="1" customFormat="1" ht="26.25" thickBot="1">
      <c r="A169" s="83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58" t="s">
        <v>242</v>
      </c>
      <c r="N169" s="159">
        <v>0.75</v>
      </c>
      <c r="O169" s="159">
        <v>0.2708333333333333</v>
      </c>
      <c r="P169" s="159">
        <v>0.9583333333333334</v>
      </c>
      <c r="Q169" s="159">
        <v>0.15625</v>
      </c>
      <c r="R169" s="133"/>
      <c r="S169" s="161">
        <v>7.75</v>
      </c>
    </row>
    <row r="170" spans="1:19" s="1" customFormat="1" ht="13.5" thickBot="1">
      <c r="A170" s="83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</row>
    <row r="171" spans="1:19" s="1" customFormat="1" ht="39" thickBot="1">
      <c r="A171" s="83"/>
      <c r="B171" s="136" t="s">
        <v>239</v>
      </c>
      <c r="C171" s="122" t="s">
        <v>183</v>
      </c>
      <c r="D171" s="122" t="s">
        <v>179</v>
      </c>
      <c r="E171" s="122" t="s">
        <v>29</v>
      </c>
      <c r="F171" s="122" t="s">
        <v>155</v>
      </c>
      <c r="G171" s="123" t="s">
        <v>31</v>
      </c>
      <c r="H171" s="123" t="s">
        <v>31</v>
      </c>
      <c r="I171" s="123">
        <v>7.6</v>
      </c>
      <c r="J171" s="123" t="s">
        <v>31</v>
      </c>
      <c r="K171" s="124">
        <v>14</v>
      </c>
      <c r="L171" s="157">
        <v>8</v>
      </c>
      <c r="M171" s="147" t="s">
        <v>32</v>
      </c>
      <c r="N171" s="153">
        <v>0.3020833333333333</v>
      </c>
      <c r="O171" s="153">
        <v>0.8020833333333334</v>
      </c>
      <c r="P171" s="122" t="s">
        <v>33</v>
      </c>
      <c r="Q171" s="122"/>
      <c r="R171" s="122"/>
      <c r="S171" s="160">
        <v>12</v>
      </c>
    </row>
    <row r="172" spans="1:19" s="1" customFormat="1" ht="15.75" customHeight="1">
      <c r="A172" s="83"/>
      <c r="B172" s="128" t="s">
        <v>24</v>
      </c>
      <c r="C172" s="128"/>
      <c r="D172" s="128"/>
      <c r="E172" s="128"/>
      <c r="F172" s="129"/>
      <c r="G172" s="130" t="s">
        <v>243</v>
      </c>
      <c r="H172" s="129"/>
      <c r="I172" s="129"/>
      <c r="J172" s="129"/>
      <c r="K172" s="130"/>
      <c r="L172" s="130"/>
      <c r="M172" s="130"/>
      <c r="N172" s="130"/>
      <c r="O172" s="130"/>
      <c r="P172" s="130"/>
      <c r="Q172" s="130"/>
      <c r="R172" s="130"/>
      <c r="S172" s="130"/>
    </row>
    <row r="173" spans="1:19" s="1" customFormat="1" ht="7.5" customHeight="1" thickBot="1">
      <c r="A173" s="83"/>
      <c r="B173" s="130"/>
      <c r="C173" s="130"/>
      <c r="D173" s="130"/>
      <c r="E173" s="130"/>
      <c r="F173" s="129"/>
      <c r="G173" s="129"/>
      <c r="H173" s="129"/>
      <c r="I173" s="129"/>
      <c r="J173" s="129"/>
      <c r="K173" s="130"/>
      <c r="L173" s="130"/>
      <c r="M173" s="85"/>
      <c r="N173" s="134"/>
      <c r="O173" s="234"/>
      <c r="P173" s="235"/>
      <c r="Q173" s="235"/>
      <c r="R173" s="235"/>
      <c r="S173" s="236"/>
    </row>
    <row r="174" spans="1:19" s="1" customFormat="1" ht="39" thickBot="1">
      <c r="A174" s="83"/>
      <c r="B174" s="136" t="s">
        <v>244</v>
      </c>
      <c r="C174" s="122" t="s">
        <v>245</v>
      </c>
      <c r="D174" s="122" t="s">
        <v>28</v>
      </c>
      <c r="E174" s="122" t="s">
        <v>42</v>
      </c>
      <c r="F174" s="122" t="s">
        <v>30</v>
      </c>
      <c r="G174" s="123" t="s">
        <v>31</v>
      </c>
      <c r="H174" s="123" t="s">
        <v>31</v>
      </c>
      <c r="I174" s="123">
        <v>7.6</v>
      </c>
      <c r="J174" s="123" t="s">
        <v>31</v>
      </c>
      <c r="K174" s="124">
        <v>24</v>
      </c>
      <c r="L174" s="157">
        <v>8</v>
      </c>
      <c r="M174" s="147" t="s">
        <v>32</v>
      </c>
      <c r="N174" s="153">
        <v>0.7916666666666666</v>
      </c>
      <c r="O174" s="159">
        <v>0.7916666666666666</v>
      </c>
      <c r="P174" s="159">
        <v>0.9583333333333334</v>
      </c>
      <c r="Q174" s="159">
        <v>0.1076388888888889</v>
      </c>
      <c r="R174" s="133"/>
      <c r="S174" s="161">
        <v>20.42</v>
      </c>
    </row>
    <row r="175" spans="1:19" s="1" customFormat="1" ht="24.75" customHeight="1" thickBot="1">
      <c r="A175" s="83"/>
      <c r="B175" s="130" t="s">
        <v>24</v>
      </c>
      <c r="C175" s="233"/>
      <c r="D175" s="233"/>
      <c r="E175" s="233"/>
      <c r="F175" s="85"/>
      <c r="G175" s="130" t="s">
        <v>333</v>
      </c>
      <c r="H175" s="85"/>
      <c r="I175" s="85"/>
      <c r="J175" s="85"/>
      <c r="K175" s="67"/>
      <c r="L175" s="67"/>
      <c r="M175" s="158" t="s">
        <v>246</v>
      </c>
      <c r="N175" s="153">
        <v>0.7916666666666666</v>
      </c>
      <c r="O175" s="159">
        <v>0.7916666666666666</v>
      </c>
      <c r="P175" s="159">
        <v>0.9583333333333334</v>
      </c>
      <c r="Q175" s="159">
        <v>0.15625</v>
      </c>
      <c r="R175" s="133"/>
      <c r="S175" s="161">
        <v>19.25</v>
      </c>
    </row>
    <row r="176" spans="1:19" s="1" customFormat="1" ht="13.5" thickBo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</row>
    <row r="177" spans="1:19" s="1" customFormat="1" ht="45" customHeight="1" thickBot="1">
      <c r="A177" s="83"/>
      <c r="B177" s="136" t="s">
        <v>269</v>
      </c>
      <c r="C177" s="122" t="s">
        <v>46</v>
      </c>
      <c r="D177" s="122" t="s">
        <v>28</v>
      </c>
      <c r="E177" s="122" t="s">
        <v>42</v>
      </c>
      <c r="F177" s="122" t="s">
        <v>30</v>
      </c>
      <c r="G177" s="123" t="s">
        <v>31</v>
      </c>
      <c r="H177" s="123" t="s">
        <v>23</v>
      </c>
      <c r="I177" s="123">
        <v>7.6</v>
      </c>
      <c r="J177" s="123" t="s">
        <v>31</v>
      </c>
      <c r="K177" s="124">
        <v>14</v>
      </c>
      <c r="L177" s="157">
        <v>8</v>
      </c>
      <c r="M177" s="147" t="s">
        <v>32</v>
      </c>
      <c r="N177" s="153">
        <v>0.2916666666666667</v>
      </c>
      <c r="O177" s="153">
        <v>0.7361111111111112</v>
      </c>
      <c r="P177" s="153"/>
      <c r="Q177" s="153"/>
      <c r="R177" s="122">
        <v>0.33</v>
      </c>
      <c r="S177" s="160">
        <f>10.67-0.33</f>
        <v>10.34</v>
      </c>
    </row>
    <row r="178" spans="1:19" s="1" customFormat="1" ht="16.5" customHeight="1" thickBot="1">
      <c r="A178" s="83"/>
      <c r="B178" s="128" t="s">
        <v>24</v>
      </c>
      <c r="C178" s="128"/>
      <c r="D178" s="128"/>
      <c r="E178" s="128"/>
      <c r="F178" s="129"/>
      <c r="G178" s="130" t="s">
        <v>302</v>
      </c>
      <c r="H178" s="129"/>
      <c r="I178" s="129"/>
      <c r="J178" s="129"/>
      <c r="K178" s="130"/>
      <c r="L178" s="130"/>
      <c r="M178" s="158" t="s">
        <v>35</v>
      </c>
      <c r="N178" s="159">
        <v>0.7361111111111112</v>
      </c>
      <c r="O178" s="159">
        <v>0.2916666666666667</v>
      </c>
      <c r="P178" s="159"/>
      <c r="Q178" s="159"/>
      <c r="R178" s="133">
        <v>0.33</v>
      </c>
      <c r="S178" s="161">
        <f>13.33-0.33</f>
        <v>13</v>
      </c>
    </row>
    <row r="179" spans="1:19" s="1" customFormat="1" ht="13.5" thickBot="1">
      <c r="A179" s="83"/>
      <c r="B179" s="130"/>
      <c r="C179" s="130"/>
      <c r="D179" s="130"/>
      <c r="E179" s="130"/>
      <c r="F179" s="129"/>
      <c r="G179" s="130"/>
      <c r="H179" s="150"/>
      <c r="I179" s="150"/>
      <c r="J179" s="150"/>
      <c r="K179" s="230"/>
      <c r="L179" s="230"/>
      <c r="M179" s="230"/>
      <c r="N179" s="230"/>
      <c r="O179" s="230"/>
      <c r="P179" s="85"/>
      <c r="Q179" s="85"/>
      <c r="R179" s="85"/>
      <c r="S179" s="85"/>
    </row>
    <row r="180" spans="1:19" s="1" customFormat="1" ht="39" thickBot="1">
      <c r="A180" s="83"/>
      <c r="B180" s="136" t="s">
        <v>269</v>
      </c>
      <c r="C180" s="122" t="s">
        <v>300</v>
      </c>
      <c r="D180" s="122" t="s">
        <v>270</v>
      </c>
      <c r="E180" s="122" t="s">
        <v>29</v>
      </c>
      <c r="F180" s="122" t="s">
        <v>155</v>
      </c>
      <c r="G180" s="123" t="s">
        <v>23</v>
      </c>
      <c r="H180" s="123" t="s">
        <v>31</v>
      </c>
      <c r="I180" s="123">
        <v>7.6</v>
      </c>
      <c r="J180" s="123" t="s">
        <v>31</v>
      </c>
      <c r="K180" s="124">
        <v>14</v>
      </c>
      <c r="L180" s="157">
        <v>11</v>
      </c>
      <c r="M180" s="147" t="s">
        <v>32</v>
      </c>
      <c r="N180" s="153">
        <v>0.22916666666666666</v>
      </c>
      <c r="O180" s="153">
        <v>0.7291666666666666</v>
      </c>
      <c r="P180" s="122"/>
      <c r="Q180" s="122"/>
      <c r="R180" s="122"/>
      <c r="S180" s="160">
        <v>12</v>
      </c>
    </row>
    <row r="181" spans="1:19" s="1" customFormat="1" ht="12" customHeight="1">
      <c r="A181" s="67"/>
      <c r="B181" s="128" t="s">
        <v>24</v>
      </c>
      <c r="C181" s="128"/>
      <c r="D181" s="128"/>
      <c r="E181" s="128"/>
      <c r="F181" s="129"/>
      <c r="G181" s="130" t="s">
        <v>334</v>
      </c>
      <c r="H181" s="150"/>
      <c r="I181" s="150"/>
      <c r="J181" s="150"/>
      <c r="K181" s="230"/>
      <c r="L181" s="230"/>
      <c r="M181" s="233"/>
      <c r="N181" s="237"/>
      <c r="O181" s="237"/>
      <c r="P181" s="237"/>
      <c r="Q181" s="237"/>
      <c r="R181" s="237"/>
      <c r="S181" s="238"/>
    </row>
    <row r="182" spans="1:19" s="1" customFormat="1" ht="12" customHeight="1" thickBot="1">
      <c r="A182" s="83"/>
      <c r="B182" s="130"/>
      <c r="C182" s="130"/>
      <c r="D182" s="130"/>
      <c r="E182" s="130"/>
      <c r="F182" s="129"/>
      <c r="G182" s="130"/>
      <c r="H182" s="150"/>
      <c r="I182" s="150"/>
      <c r="J182" s="150"/>
      <c r="K182" s="230"/>
      <c r="L182" s="230"/>
      <c r="M182" s="85"/>
      <c r="N182" s="134"/>
      <c r="O182" s="134"/>
      <c r="P182" s="134"/>
      <c r="Q182" s="134"/>
      <c r="R182" s="134"/>
      <c r="S182" s="135"/>
    </row>
    <row r="183" spans="1:19" s="1" customFormat="1" ht="39.75" customHeight="1" thickBot="1">
      <c r="A183" s="83"/>
      <c r="B183" s="136" t="s">
        <v>271</v>
      </c>
      <c r="C183" s="122" t="s">
        <v>46</v>
      </c>
      <c r="D183" s="122" t="s">
        <v>156</v>
      </c>
      <c r="E183" s="122" t="s">
        <v>29</v>
      </c>
      <c r="F183" s="123" t="s">
        <v>155</v>
      </c>
      <c r="G183" s="123" t="s">
        <v>31</v>
      </c>
      <c r="H183" s="123" t="s">
        <v>31</v>
      </c>
      <c r="I183" s="123">
        <v>7.6</v>
      </c>
      <c r="J183" s="123" t="s">
        <v>31</v>
      </c>
      <c r="K183" s="124">
        <v>14</v>
      </c>
      <c r="L183" s="125">
        <v>8</v>
      </c>
      <c r="M183" s="147" t="s">
        <v>32</v>
      </c>
      <c r="N183" s="153">
        <v>0.3020833333333333</v>
      </c>
      <c r="O183" s="153">
        <v>0.8020833333333334</v>
      </c>
      <c r="P183" s="122" t="s">
        <v>33</v>
      </c>
      <c r="Q183" s="122"/>
      <c r="R183" s="122"/>
      <c r="S183" s="160">
        <v>12</v>
      </c>
    </row>
    <row r="184" spans="1:20" s="1" customFormat="1" ht="12.75">
      <c r="A184" s="83"/>
      <c r="B184" s="128" t="s">
        <v>24</v>
      </c>
      <c r="C184" s="128"/>
      <c r="D184" s="128"/>
      <c r="E184" s="128"/>
      <c r="F184" s="129"/>
      <c r="G184" s="130" t="s">
        <v>272</v>
      </c>
      <c r="H184" s="129"/>
      <c r="I184" s="129"/>
      <c r="J184" s="129"/>
      <c r="K184" s="130"/>
      <c r="L184" s="130"/>
      <c r="M184" s="130"/>
      <c r="N184" s="130"/>
      <c r="O184" s="130"/>
      <c r="P184" s="130"/>
      <c r="Q184" s="130"/>
      <c r="R184" s="130"/>
      <c r="S184" s="130"/>
      <c r="T184" s="57"/>
    </row>
    <row r="185" spans="1:21" s="1" customFormat="1" ht="7.5" customHeight="1" thickBot="1">
      <c r="A185" s="83"/>
      <c r="B185" s="239"/>
      <c r="C185" s="239"/>
      <c r="D185" s="239"/>
      <c r="E185" s="239"/>
      <c r="F185" s="129"/>
      <c r="G185" s="129"/>
      <c r="H185" s="129"/>
      <c r="I185" s="129"/>
      <c r="J185" s="129"/>
      <c r="K185" s="130"/>
      <c r="L185" s="130"/>
      <c r="M185" s="130"/>
      <c r="N185" s="130"/>
      <c r="O185" s="130"/>
      <c r="P185" s="130"/>
      <c r="Q185" s="130"/>
      <c r="R185" s="130"/>
      <c r="S185" s="130"/>
      <c r="T185" s="57"/>
      <c r="U185" s="57"/>
    </row>
    <row r="186" spans="1:19" s="1" customFormat="1" ht="39.75" customHeight="1" thickBot="1">
      <c r="A186" s="83"/>
      <c r="B186" s="136" t="s">
        <v>273</v>
      </c>
      <c r="C186" s="122" t="s">
        <v>46</v>
      </c>
      <c r="D186" s="122" t="s">
        <v>156</v>
      </c>
      <c r="E186" s="122" t="s">
        <v>29</v>
      </c>
      <c r="F186" s="123" t="s">
        <v>155</v>
      </c>
      <c r="G186" s="123" t="s">
        <v>31</v>
      </c>
      <c r="H186" s="123" t="s">
        <v>31</v>
      </c>
      <c r="I186" s="123">
        <v>7.6</v>
      </c>
      <c r="J186" s="123" t="s">
        <v>31</v>
      </c>
      <c r="K186" s="124">
        <v>14</v>
      </c>
      <c r="L186" s="125">
        <v>8</v>
      </c>
      <c r="M186" s="147" t="s">
        <v>32</v>
      </c>
      <c r="N186" s="153">
        <v>0.3020833333333333</v>
      </c>
      <c r="O186" s="153">
        <v>0.8020833333333334</v>
      </c>
      <c r="P186" s="122" t="s">
        <v>33</v>
      </c>
      <c r="Q186" s="122"/>
      <c r="R186" s="122"/>
      <c r="S186" s="160">
        <v>12</v>
      </c>
    </row>
    <row r="187" spans="1:20" s="1" customFormat="1" ht="12.75">
      <c r="A187" s="83"/>
      <c r="B187" s="128" t="s">
        <v>24</v>
      </c>
      <c r="C187" s="128"/>
      <c r="D187" s="128"/>
      <c r="E187" s="128"/>
      <c r="F187" s="129"/>
      <c r="G187" s="130" t="s">
        <v>274</v>
      </c>
      <c r="H187" s="150"/>
      <c r="I187" s="150"/>
      <c r="J187" s="150"/>
      <c r="K187" s="230"/>
      <c r="L187" s="230"/>
      <c r="M187" s="230"/>
      <c r="N187" s="230"/>
      <c r="O187" s="230"/>
      <c r="P187" s="230"/>
      <c r="Q187" s="230"/>
      <c r="R187" s="230"/>
      <c r="S187" s="230"/>
      <c r="T187" s="79"/>
    </row>
    <row r="188" spans="1:20" s="1" customFormat="1" ht="9" customHeight="1" thickBot="1">
      <c r="A188" s="83"/>
      <c r="B188" s="130"/>
      <c r="C188" s="130"/>
      <c r="D188" s="130"/>
      <c r="E188" s="130"/>
      <c r="F188" s="129"/>
      <c r="G188" s="130"/>
      <c r="H188" s="150"/>
      <c r="I188" s="150"/>
      <c r="J188" s="150"/>
      <c r="K188" s="230"/>
      <c r="L188" s="230"/>
      <c r="M188" s="230"/>
      <c r="N188" s="230"/>
      <c r="O188" s="230"/>
      <c r="P188" s="230"/>
      <c r="Q188" s="230"/>
      <c r="R188" s="230"/>
      <c r="S188" s="230"/>
      <c r="T188" s="79"/>
    </row>
    <row r="189" spans="1:19" s="1" customFormat="1" ht="39.75" customHeight="1" thickBot="1">
      <c r="A189" s="83"/>
      <c r="B189" s="147" t="s">
        <v>280</v>
      </c>
      <c r="C189" s="122" t="s">
        <v>46</v>
      </c>
      <c r="D189" s="122" t="s">
        <v>179</v>
      </c>
      <c r="E189" s="122" t="s">
        <v>42</v>
      </c>
      <c r="F189" s="122" t="s">
        <v>155</v>
      </c>
      <c r="G189" s="123" t="s">
        <v>23</v>
      </c>
      <c r="H189" s="123" t="s">
        <v>31</v>
      </c>
      <c r="I189" s="123">
        <v>7.6</v>
      </c>
      <c r="J189" s="123" t="s">
        <v>31</v>
      </c>
      <c r="K189" s="124">
        <v>15.17</v>
      </c>
      <c r="L189" s="157">
        <v>8</v>
      </c>
      <c r="M189" s="147" t="s">
        <v>32</v>
      </c>
      <c r="N189" s="153">
        <v>0.20833333333333334</v>
      </c>
      <c r="O189" s="153">
        <v>0.8402777777777778</v>
      </c>
      <c r="P189" s="153">
        <v>0.40625</v>
      </c>
      <c r="Q189" s="153">
        <v>0.5729166666666666</v>
      </c>
      <c r="R189" s="122"/>
      <c r="S189" s="240">
        <v>11.17</v>
      </c>
    </row>
    <row r="190" spans="1:19" ht="16.5" customHeight="1">
      <c r="A190" s="66"/>
      <c r="B190" s="166" t="s">
        <v>24</v>
      </c>
      <c r="C190" s="166"/>
      <c r="D190" s="166"/>
      <c r="E190" s="166"/>
      <c r="F190" s="141"/>
      <c r="G190" s="130" t="s">
        <v>281</v>
      </c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1:19" ht="10.5" customHeight="1" thickBot="1">
      <c r="A191" s="66"/>
      <c r="B191" s="143"/>
      <c r="C191" s="142"/>
      <c r="D191" s="172"/>
      <c r="E191" s="172"/>
      <c r="F191" s="66"/>
      <c r="G191" s="172"/>
      <c r="H191" s="66"/>
      <c r="I191" s="66"/>
      <c r="J191" s="66"/>
      <c r="K191" s="66"/>
      <c r="L191" s="66"/>
      <c r="M191" s="172"/>
      <c r="N191" s="172"/>
      <c r="O191" s="172"/>
      <c r="P191" s="172"/>
      <c r="Q191" s="172"/>
      <c r="R191" s="172"/>
      <c r="S191" s="172"/>
    </row>
    <row r="192" spans="1:19" s="1" customFormat="1" ht="39" thickBot="1">
      <c r="A192" s="83"/>
      <c r="B192" s="147" t="s">
        <v>280</v>
      </c>
      <c r="C192" s="122" t="s">
        <v>299</v>
      </c>
      <c r="D192" s="122" t="s">
        <v>179</v>
      </c>
      <c r="E192" s="122" t="s">
        <v>42</v>
      </c>
      <c r="F192" s="122" t="s">
        <v>155</v>
      </c>
      <c r="G192" s="123" t="s">
        <v>23</v>
      </c>
      <c r="H192" s="123" t="s">
        <v>31</v>
      </c>
      <c r="I192" s="123">
        <v>7.6</v>
      </c>
      <c r="J192" s="123" t="s">
        <v>31</v>
      </c>
      <c r="K192" s="124">
        <v>15.17</v>
      </c>
      <c r="L192" s="157">
        <v>8</v>
      </c>
      <c r="M192" s="147" t="s">
        <v>32</v>
      </c>
      <c r="N192" s="153">
        <v>0.20833333333333334</v>
      </c>
      <c r="O192" s="153">
        <v>0.8402777777777778</v>
      </c>
      <c r="P192" s="153">
        <v>0.4375</v>
      </c>
      <c r="Q192" s="153">
        <v>0.5729166666666666</v>
      </c>
      <c r="R192" s="122"/>
      <c r="S192" s="240">
        <v>11.92</v>
      </c>
    </row>
    <row r="193" spans="1:19" ht="16.5" customHeight="1">
      <c r="A193" s="66"/>
      <c r="B193" s="166" t="s">
        <v>24</v>
      </c>
      <c r="C193" s="166"/>
      <c r="D193" s="166"/>
      <c r="E193" s="166"/>
      <c r="F193" s="141"/>
      <c r="G193" s="130" t="s">
        <v>282</v>
      </c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1:19" s="1" customFormat="1" ht="15" customHeight="1">
      <c r="A194" s="83"/>
      <c r="B194" s="130"/>
      <c r="C194" s="130"/>
      <c r="D194" s="130"/>
      <c r="E194" s="130"/>
      <c r="F194" s="129"/>
      <c r="G194" s="85"/>
      <c r="H194" s="85"/>
      <c r="I194" s="85"/>
      <c r="J194" s="85"/>
      <c r="K194" s="67"/>
      <c r="L194" s="67"/>
      <c r="M194" s="85"/>
      <c r="N194" s="134"/>
      <c r="O194" s="134"/>
      <c r="P194" s="134"/>
      <c r="Q194" s="134"/>
      <c r="R194" s="134"/>
      <c r="S194" s="135"/>
    </row>
    <row r="195" spans="1:21" ht="12.75">
      <c r="A195" s="10"/>
      <c r="B195" s="20" t="s">
        <v>53</v>
      </c>
      <c r="C195" s="76"/>
      <c r="T195" s="10"/>
      <c r="U195" s="10"/>
    </row>
    <row r="196" spans="1:21" ht="13.5" thickBot="1">
      <c r="A196" s="10"/>
      <c r="B196" s="382" t="s">
        <v>2</v>
      </c>
      <c r="C196" s="382"/>
      <c r="D196" s="382"/>
      <c r="E196" s="382"/>
      <c r="F196" s="382"/>
      <c r="G196" s="382"/>
      <c r="H196" s="382"/>
      <c r="I196" s="382"/>
      <c r="J196" s="21"/>
      <c r="M196" s="383" t="s">
        <v>3</v>
      </c>
      <c r="N196" s="383"/>
      <c r="O196" s="383"/>
      <c r="P196" s="383"/>
      <c r="Q196" s="383"/>
      <c r="R196" s="383"/>
      <c r="S196" s="383"/>
      <c r="T196" s="10"/>
      <c r="U196" s="10"/>
    </row>
    <row r="197" spans="1:21" ht="17.25" customHeight="1">
      <c r="A197" s="10"/>
      <c r="B197" s="22" t="s">
        <v>4</v>
      </c>
      <c r="C197" s="373" t="s">
        <v>54</v>
      </c>
      <c r="D197" s="373"/>
      <c r="E197" s="373"/>
      <c r="F197" s="374"/>
      <c r="G197" s="373"/>
      <c r="H197" s="374"/>
      <c r="I197" s="375"/>
      <c r="J197" s="78"/>
      <c r="M197" s="388" t="s">
        <v>15</v>
      </c>
      <c r="N197" s="389"/>
      <c r="O197" s="373" t="s">
        <v>55</v>
      </c>
      <c r="P197" s="373"/>
      <c r="Q197" s="373"/>
      <c r="R197" s="373"/>
      <c r="S197" s="387"/>
      <c r="T197" s="10"/>
      <c r="U197" s="10"/>
    </row>
    <row r="198" spans="1:21" ht="27" customHeight="1">
      <c r="A198" s="10"/>
      <c r="B198" s="15" t="s">
        <v>5</v>
      </c>
      <c r="C198" s="364" t="s">
        <v>56</v>
      </c>
      <c r="D198" s="365"/>
      <c r="E198" s="365"/>
      <c r="F198" s="365"/>
      <c r="G198" s="365"/>
      <c r="H198" s="365"/>
      <c r="I198" s="345"/>
      <c r="J198" s="78"/>
      <c r="M198" s="384" t="s">
        <v>16</v>
      </c>
      <c r="N198" s="385"/>
      <c r="O198" s="364" t="s">
        <v>57</v>
      </c>
      <c r="P198" s="364"/>
      <c r="Q198" s="364"/>
      <c r="R198" s="364"/>
      <c r="S198" s="386"/>
      <c r="T198" s="10"/>
      <c r="U198" s="10"/>
    </row>
    <row r="199" spans="1:21" ht="15.75" customHeight="1">
      <c r="A199" s="10"/>
      <c r="B199" s="15" t="s">
        <v>6</v>
      </c>
      <c r="C199" s="364" t="s">
        <v>58</v>
      </c>
      <c r="D199" s="365"/>
      <c r="E199" s="365"/>
      <c r="F199" s="365"/>
      <c r="G199" s="365"/>
      <c r="H199" s="365"/>
      <c r="I199" s="345"/>
      <c r="J199" s="78"/>
      <c r="M199" s="384" t="s">
        <v>17</v>
      </c>
      <c r="N199" s="385"/>
      <c r="O199" s="364" t="s">
        <v>59</v>
      </c>
      <c r="P199" s="364"/>
      <c r="Q199" s="364"/>
      <c r="R199" s="364"/>
      <c r="S199" s="386"/>
      <c r="T199" s="10"/>
      <c r="U199" s="10"/>
    </row>
    <row r="200" spans="1:21" ht="23.25" customHeight="1">
      <c r="A200" s="10"/>
      <c r="B200" s="15" t="s">
        <v>7</v>
      </c>
      <c r="C200" s="364" t="s">
        <v>60</v>
      </c>
      <c r="D200" s="365"/>
      <c r="E200" s="365"/>
      <c r="F200" s="365"/>
      <c r="G200" s="365"/>
      <c r="H200" s="365"/>
      <c r="I200" s="345"/>
      <c r="J200" s="78"/>
      <c r="M200" s="354" t="s">
        <v>18</v>
      </c>
      <c r="N200" s="355"/>
      <c r="O200" s="349" t="s">
        <v>61</v>
      </c>
      <c r="P200" s="350"/>
      <c r="Q200" s="350"/>
      <c r="R200" s="350"/>
      <c r="S200" s="351"/>
      <c r="T200" s="10"/>
      <c r="U200" s="10"/>
    </row>
    <row r="201" spans="1:21" ht="28.5" customHeight="1">
      <c r="A201" s="10"/>
      <c r="B201" s="15" t="s">
        <v>62</v>
      </c>
      <c r="C201" s="358" t="s">
        <v>63</v>
      </c>
      <c r="D201" s="359"/>
      <c r="E201" s="359"/>
      <c r="F201" s="359"/>
      <c r="G201" s="359"/>
      <c r="H201" s="359"/>
      <c r="I201" s="360"/>
      <c r="J201" s="75"/>
      <c r="M201" s="354" t="s">
        <v>19</v>
      </c>
      <c r="N201" s="355"/>
      <c r="O201" s="349" t="s">
        <v>64</v>
      </c>
      <c r="P201" s="350"/>
      <c r="Q201" s="350"/>
      <c r="R201" s="350"/>
      <c r="S201" s="351"/>
      <c r="T201" s="10"/>
      <c r="U201" s="10"/>
    </row>
    <row r="202" spans="1:21" ht="35.25" customHeight="1">
      <c r="A202" s="10"/>
      <c r="B202" s="15" t="s">
        <v>9</v>
      </c>
      <c r="C202" s="358" t="s">
        <v>65</v>
      </c>
      <c r="D202" s="359"/>
      <c r="E202" s="359"/>
      <c r="F202" s="359"/>
      <c r="G202" s="359"/>
      <c r="H202" s="359"/>
      <c r="I202" s="360"/>
      <c r="J202" s="75"/>
      <c r="M202" s="354" t="s">
        <v>66</v>
      </c>
      <c r="N202" s="355"/>
      <c r="O202" s="349" t="s">
        <v>67</v>
      </c>
      <c r="P202" s="350"/>
      <c r="Q202" s="350"/>
      <c r="R202" s="350"/>
      <c r="S202" s="351"/>
      <c r="T202" s="10"/>
      <c r="U202" s="10"/>
    </row>
    <row r="203" spans="1:21" ht="44.25" customHeight="1" thickBot="1">
      <c r="A203" s="10"/>
      <c r="B203" s="15" t="s">
        <v>10</v>
      </c>
      <c r="C203" s="364" t="s">
        <v>68</v>
      </c>
      <c r="D203" s="365"/>
      <c r="E203" s="365"/>
      <c r="F203" s="365"/>
      <c r="G203" s="365"/>
      <c r="H203" s="365"/>
      <c r="I203" s="345"/>
      <c r="J203" s="78"/>
      <c r="M203" s="356" t="s">
        <v>21</v>
      </c>
      <c r="N203" s="357"/>
      <c r="O203" s="352" t="s">
        <v>69</v>
      </c>
      <c r="P203" s="352"/>
      <c r="Q203" s="352"/>
      <c r="R203" s="352"/>
      <c r="S203" s="353"/>
      <c r="T203" s="10"/>
      <c r="U203" s="10"/>
    </row>
    <row r="204" spans="1:21" ht="24" customHeight="1" thickBot="1">
      <c r="A204" s="10"/>
      <c r="B204" s="15" t="s">
        <v>11</v>
      </c>
      <c r="C204" s="364" t="s">
        <v>70</v>
      </c>
      <c r="D204" s="365"/>
      <c r="E204" s="365"/>
      <c r="F204" s="365"/>
      <c r="G204" s="365"/>
      <c r="H204" s="365"/>
      <c r="I204" s="345"/>
      <c r="J204" s="78"/>
      <c r="M204" s="344" t="s">
        <v>71</v>
      </c>
      <c r="N204" s="366"/>
      <c r="O204" s="366"/>
      <c r="P204" s="366"/>
      <c r="Q204" s="366"/>
      <c r="R204" s="366"/>
      <c r="S204" s="367"/>
      <c r="T204" s="10"/>
      <c r="U204" s="10"/>
    </row>
    <row r="205" spans="1:21" ht="30" customHeight="1" thickBot="1">
      <c r="A205" s="10"/>
      <c r="B205" s="24" t="s">
        <v>12</v>
      </c>
      <c r="C205" s="361" t="s">
        <v>72</v>
      </c>
      <c r="D205" s="362"/>
      <c r="E205" s="362"/>
      <c r="F205" s="362"/>
      <c r="G205" s="362"/>
      <c r="H205" s="362"/>
      <c r="I205" s="363"/>
      <c r="J205" s="78"/>
      <c r="M205" s="354" t="s">
        <v>73</v>
      </c>
      <c r="N205" s="368"/>
      <c r="O205" s="368"/>
      <c r="P205" s="368"/>
      <c r="Q205" s="368"/>
      <c r="R205" s="368"/>
      <c r="S205" s="369"/>
      <c r="T205" s="10"/>
      <c r="U205" s="10"/>
    </row>
    <row r="206" spans="1:21" ht="29.25" customHeight="1" thickBot="1">
      <c r="A206" s="10"/>
      <c r="B206" s="15" t="s">
        <v>74</v>
      </c>
      <c r="C206" s="364" t="s">
        <v>75</v>
      </c>
      <c r="D206" s="365"/>
      <c r="E206" s="365"/>
      <c r="F206" s="365"/>
      <c r="G206" s="365"/>
      <c r="H206" s="365"/>
      <c r="I206" s="345"/>
      <c r="J206" s="78"/>
      <c r="M206" s="370" t="s">
        <v>301</v>
      </c>
      <c r="N206" s="371"/>
      <c r="O206" s="371"/>
      <c r="P206" s="371"/>
      <c r="Q206" s="371"/>
      <c r="R206" s="371"/>
      <c r="S206" s="372"/>
      <c r="T206" s="10"/>
      <c r="U206" s="10"/>
    </row>
    <row r="207" spans="1:21" ht="28.5" customHeight="1" thickBot="1">
      <c r="A207" s="10"/>
      <c r="B207" s="14" t="s">
        <v>76</v>
      </c>
      <c r="C207" s="346" t="s">
        <v>77</v>
      </c>
      <c r="D207" s="347"/>
      <c r="E207" s="347"/>
      <c r="F207" s="347"/>
      <c r="G207" s="347"/>
      <c r="H207" s="347"/>
      <c r="I207" s="348"/>
      <c r="J207" s="78"/>
      <c r="T207" s="10"/>
      <c r="U207" s="10"/>
    </row>
    <row r="208" spans="1:21" ht="12.75">
      <c r="A208" s="10"/>
      <c r="B208" s="77"/>
      <c r="C208" s="76"/>
      <c r="T208" s="10"/>
      <c r="U208" s="10"/>
    </row>
    <row r="209" spans="1:21" ht="12.75">
      <c r="A209" s="10"/>
      <c r="B209" s="77"/>
      <c r="C209" s="76"/>
      <c r="T209" s="10"/>
      <c r="U209" s="10"/>
    </row>
    <row r="210" spans="1:21" ht="12.75">
      <c r="A210" s="10"/>
      <c r="B210" s="77"/>
      <c r="C210" s="76"/>
      <c r="T210" s="10"/>
      <c r="U210" s="10"/>
    </row>
    <row r="211" spans="1:21" ht="12.75">
      <c r="A211" s="10"/>
      <c r="B211" s="77"/>
      <c r="C211" s="76"/>
      <c r="T211" s="10"/>
      <c r="U211" s="10"/>
    </row>
    <row r="212" spans="1:21" ht="12.75">
      <c r="A212" s="10"/>
      <c r="B212" s="77"/>
      <c r="C212" s="76"/>
      <c r="T212" s="10"/>
      <c r="U212" s="10"/>
    </row>
    <row r="213" spans="1:21" ht="12.75">
      <c r="A213" s="10"/>
      <c r="B213" s="77"/>
      <c r="C213" s="76"/>
      <c r="T213" s="10"/>
      <c r="U213" s="10"/>
    </row>
    <row r="214" spans="1:21" ht="12.75">
      <c r="A214" s="10"/>
      <c r="B214" s="77"/>
      <c r="C214" s="76"/>
      <c r="T214" s="10"/>
      <c r="U214" s="10"/>
    </row>
    <row r="215" spans="1:21" ht="12.75">
      <c r="A215" s="10"/>
      <c r="B215" s="77"/>
      <c r="C215" s="76"/>
      <c r="T215" s="10"/>
      <c r="U215" s="10"/>
    </row>
    <row r="216" spans="1:21" ht="12.75">
      <c r="A216" s="10"/>
      <c r="B216" s="77"/>
      <c r="C216" s="76"/>
      <c r="T216" s="10"/>
      <c r="U216" s="10"/>
    </row>
    <row r="217" spans="1:21" ht="12.75">
      <c r="A217" s="10"/>
      <c r="B217" s="77" t="s">
        <v>33</v>
      </c>
      <c r="C217" s="76"/>
      <c r="T217" s="10"/>
      <c r="U217" s="10"/>
    </row>
    <row r="218" spans="1:21" ht="12.75">
      <c r="A218" s="10"/>
      <c r="B218" s="77"/>
      <c r="C218" s="76"/>
      <c r="T218" s="10"/>
      <c r="U218" s="10"/>
    </row>
    <row r="219" spans="1:21" ht="12.75">
      <c r="A219" s="10"/>
      <c r="B219" s="77"/>
      <c r="C219" s="76"/>
      <c r="T219" s="10"/>
      <c r="U219" s="10"/>
    </row>
    <row r="220" spans="1:21" ht="12.75">
      <c r="A220" s="10"/>
      <c r="B220" s="77"/>
      <c r="C220" s="76"/>
      <c r="T220" s="10"/>
      <c r="U220" s="10"/>
    </row>
    <row r="221" spans="1:21" ht="12.75">
      <c r="A221" s="10"/>
      <c r="B221" s="77"/>
      <c r="C221" s="76"/>
      <c r="T221" s="10"/>
      <c r="U221" s="10"/>
    </row>
    <row r="222" spans="1:21" s="2" customFormat="1" ht="12.75">
      <c r="A222" s="16"/>
      <c r="B222" s="77"/>
      <c r="C222" s="76"/>
      <c r="D222" s="72"/>
      <c r="E222" s="72"/>
      <c r="F222" s="71"/>
      <c r="G222" s="72"/>
      <c r="H222" s="71"/>
      <c r="I222" s="71"/>
      <c r="J222" s="71"/>
      <c r="K222" s="71"/>
      <c r="L222" s="71"/>
      <c r="M222" s="72"/>
      <c r="N222" s="72"/>
      <c r="O222" s="72"/>
      <c r="P222" s="72"/>
      <c r="Q222" s="72"/>
      <c r="R222" s="72"/>
      <c r="S222" s="72"/>
      <c r="T222" s="16"/>
      <c r="U222" s="16"/>
    </row>
    <row r="223" spans="1:21" ht="12.75">
      <c r="A223" s="10"/>
      <c r="B223" s="77"/>
      <c r="C223" s="76"/>
      <c r="T223" s="10"/>
      <c r="U223" s="10"/>
    </row>
    <row r="224" spans="1:21" ht="12.75">
      <c r="A224" s="10"/>
      <c r="B224" s="77"/>
      <c r="C224" s="76"/>
      <c r="T224" s="10"/>
      <c r="U224" s="10"/>
    </row>
    <row r="225" spans="1:21" ht="12.75">
      <c r="A225" s="10"/>
      <c r="B225" s="77"/>
      <c r="C225" s="76"/>
      <c r="T225" s="10"/>
      <c r="U225" s="10"/>
    </row>
    <row r="226" spans="1:21" ht="12.75">
      <c r="A226" s="10"/>
      <c r="B226" s="77"/>
      <c r="C226" s="76"/>
      <c r="T226" s="10"/>
      <c r="U226" s="10"/>
    </row>
    <row r="227" spans="1:21" ht="12.75">
      <c r="A227" s="10"/>
      <c r="B227" s="77"/>
      <c r="C227" s="76"/>
      <c r="T227" s="10"/>
      <c r="U227" s="10"/>
    </row>
    <row r="228" spans="1:21" ht="12.75">
      <c r="A228" s="10"/>
      <c r="B228" s="77"/>
      <c r="C228" s="76"/>
      <c r="T228" s="10"/>
      <c r="U228" s="10"/>
    </row>
    <row r="229" spans="1:21" ht="12.75">
      <c r="A229" s="10"/>
      <c r="B229" s="77"/>
      <c r="C229" s="76"/>
      <c r="T229" s="10"/>
      <c r="U229" s="10"/>
    </row>
    <row r="230" spans="1:21" ht="12.75">
      <c r="A230" s="10"/>
      <c r="B230" s="77"/>
      <c r="C230" s="76"/>
      <c r="T230" s="10"/>
      <c r="U230" s="10"/>
    </row>
    <row r="231" spans="1:21" ht="12.75">
      <c r="A231" s="10"/>
      <c r="B231" s="77"/>
      <c r="C231" s="76"/>
      <c r="T231" s="10"/>
      <c r="U231" s="10"/>
    </row>
    <row r="232" spans="1:21" ht="12.75">
      <c r="A232" s="10"/>
      <c r="B232" s="77"/>
      <c r="C232" s="76"/>
      <c r="T232" s="10"/>
      <c r="U232" s="10"/>
    </row>
    <row r="233" spans="1:21" ht="12.75">
      <c r="A233" s="10"/>
      <c r="B233" s="77"/>
      <c r="C233" s="76"/>
      <c r="T233" s="10"/>
      <c r="U233" s="10"/>
    </row>
    <row r="234" spans="1:21" ht="12.75">
      <c r="A234" s="10"/>
      <c r="B234" s="77"/>
      <c r="C234" s="76"/>
      <c r="T234" s="10"/>
      <c r="U234" s="10"/>
    </row>
    <row r="235" spans="1:21" ht="12.75">
      <c r="A235" s="10"/>
      <c r="B235" s="77"/>
      <c r="C235" s="76"/>
      <c r="T235" s="10"/>
      <c r="U235" s="10"/>
    </row>
    <row r="236" spans="1:21" ht="12.75">
      <c r="A236" s="10"/>
      <c r="B236" s="77"/>
      <c r="C236" s="76"/>
      <c r="T236" s="10"/>
      <c r="U236" s="10"/>
    </row>
    <row r="237" spans="1:21" ht="12.75">
      <c r="A237" s="10"/>
      <c r="B237" s="77"/>
      <c r="C237" s="76"/>
      <c r="T237" s="10"/>
      <c r="U237" s="10"/>
    </row>
    <row r="238" spans="1:21" ht="12.75">
      <c r="A238" s="10"/>
      <c r="B238" s="77"/>
      <c r="C238" s="76"/>
      <c r="T238" s="10"/>
      <c r="U238" s="10"/>
    </row>
    <row r="239" spans="1:21" ht="12.75">
      <c r="A239" s="10"/>
      <c r="B239" s="77"/>
      <c r="C239" s="76"/>
      <c r="T239" s="10"/>
      <c r="U239" s="10"/>
    </row>
    <row r="240" spans="1:21" ht="12.75">
      <c r="A240" s="10"/>
      <c r="B240" s="77"/>
      <c r="C240" s="76"/>
      <c r="T240" s="10"/>
      <c r="U240" s="10"/>
    </row>
    <row r="241" spans="1:21" ht="12.75">
      <c r="A241" s="10"/>
      <c r="B241" s="77"/>
      <c r="C241" s="76"/>
      <c r="T241" s="10"/>
      <c r="U241" s="10"/>
    </row>
    <row r="242" spans="1:21" ht="12.75">
      <c r="A242" s="10"/>
      <c r="B242" s="77"/>
      <c r="C242" s="76"/>
      <c r="T242" s="10"/>
      <c r="U242" s="10"/>
    </row>
    <row r="243" spans="1:21" ht="12.75">
      <c r="A243" s="10"/>
      <c r="B243" s="77"/>
      <c r="C243" s="76"/>
      <c r="T243" s="10"/>
      <c r="U243" s="10"/>
    </row>
    <row r="244" spans="1:21" ht="12.75">
      <c r="A244" s="10"/>
      <c r="B244" s="77"/>
      <c r="C244" s="76"/>
      <c r="T244" s="10"/>
      <c r="U244" s="10"/>
    </row>
    <row r="245" spans="1:21" ht="12.75">
      <c r="A245" s="10"/>
      <c r="B245" s="77"/>
      <c r="C245" s="76"/>
      <c r="T245" s="10"/>
      <c r="U245" s="10"/>
    </row>
    <row r="246" spans="1:21" ht="12.75">
      <c r="A246" s="10"/>
      <c r="B246" s="77"/>
      <c r="C246" s="76"/>
      <c r="T246" s="10"/>
      <c r="U246" s="10"/>
    </row>
    <row r="247" spans="1:21" ht="12.75">
      <c r="A247" s="10"/>
      <c r="B247" s="77"/>
      <c r="C247" s="76"/>
      <c r="T247" s="10"/>
      <c r="U247" s="10"/>
    </row>
    <row r="248" spans="1:21" ht="12.75">
      <c r="A248" s="10"/>
      <c r="B248" s="77"/>
      <c r="C248" s="76"/>
      <c r="T248" s="10"/>
      <c r="U248" s="10"/>
    </row>
    <row r="249" spans="1:21" ht="12.75">
      <c r="A249" s="10"/>
      <c r="B249" s="77"/>
      <c r="C249" s="76"/>
      <c r="T249" s="10"/>
      <c r="U249" s="10"/>
    </row>
    <row r="250" spans="1:21" ht="12.75">
      <c r="A250" s="10"/>
      <c r="B250" s="77"/>
      <c r="C250" s="76"/>
      <c r="T250" s="10"/>
      <c r="U250" s="10"/>
    </row>
    <row r="251" spans="1:21" ht="12.75">
      <c r="A251" s="10"/>
      <c r="B251" s="77"/>
      <c r="C251" s="76"/>
      <c r="T251" s="10"/>
      <c r="U251" s="10"/>
    </row>
    <row r="252" spans="1:21" ht="12.75">
      <c r="A252" s="10"/>
      <c r="B252" s="77"/>
      <c r="C252" s="76"/>
      <c r="T252" s="10"/>
      <c r="U252" s="10"/>
    </row>
    <row r="253" spans="1:21" ht="12.75">
      <c r="A253" s="10"/>
      <c r="B253" s="77"/>
      <c r="C253" s="76"/>
      <c r="T253" s="10"/>
      <c r="U253" s="10"/>
    </row>
    <row r="254" spans="1:21" ht="12.75">
      <c r="A254" s="10"/>
      <c r="B254" s="77"/>
      <c r="C254" s="76"/>
      <c r="T254" s="10"/>
      <c r="U254" s="10"/>
    </row>
    <row r="255" spans="1:21" ht="12.75">
      <c r="A255" s="10"/>
      <c r="B255" s="77"/>
      <c r="C255" s="76"/>
      <c r="T255" s="10"/>
      <c r="U255" s="10"/>
    </row>
    <row r="256" spans="1:21" ht="12.75">
      <c r="A256" s="10"/>
      <c r="B256" s="77"/>
      <c r="C256" s="76"/>
      <c r="T256" s="10"/>
      <c r="U256" s="10"/>
    </row>
    <row r="257" spans="1:21" ht="12.75">
      <c r="A257" s="10"/>
      <c r="B257" s="77"/>
      <c r="C257" s="76"/>
      <c r="T257" s="10"/>
      <c r="U257" s="10"/>
    </row>
    <row r="258" spans="1:21" ht="12.75">
      <c r="A258" s="10"/>
      <c r="B258" s="77"/>
      <c r="C258" s="76"/>
      <c r="T258" s="10"/>
      <c r="U258" s="10"/>
    </row>
    <row r="259" spans="1:21" ht="12.75">
      <c r="A259" s="10"/>
      <c r="B259" s="77"/>
      <c r="C259" s="76"/>
      <c r="T259" s="10"/>
      <c r="U259" s="10"/>
    </row>
    <row r="260" spans="1:21" ht="12.75">
      <c r="A260" s="10"/>
      <c r="B260" s="77"/>
      <c r="C260" s="76"/>
      <c r="T260" s="10"/>
      <c r="U260" s="10"/>
    </row>
    <row r="261" spans="1:21" ht="12.75">
      <c r="A261" s="10"/>
      <c r="B261" s="77"/>
      <c r="C261" s="76"/>
      <c r="T261" s="10"/>
      <c r="U261" s="10"/>
    </row>
    <row r="262" spans="1:21" ht="12.75">
      <c r="A262" s="10"/>
      <c r="B262" s="77"/>
      <c r="C262" s="76"/>
      <c r="T262" s="10"/>
      <c r="U262" s="10"/>
    </row>
    <row r="263" spans="1:21" ht="12.75">
      <c r="A263" s="10"/>
      <c r="B263" s="77"/>
      <c r="C263" s="76"/>
      <c r="T263" s="10"/>
      <c r="U263" s="10"/>
    </row>
    <row r="264" spans="1:21" ht="12.75">
      <c r="A264" s="10"/>
      <c r="B264" s="77"/>
      <c r="C264" s="76"/>
      <c r="T264" s="10"/>
      <c r="U264" s="10"/>
    </row>
    <row r="265" spans="1:21" ht="12.75">
      <c r="A265" s="10"/>
      <c r="B265" s="77"/>
      <c r="C265" s="76"/>
      <c r="T265" s="10"/>
      <c r="U265" s="10"/>
    </row>
    <row r="266" spans="1:21" ht="12.75">
      <c r="A266" s="10"/>
      <c r="B266" s="77"/>
      <c r="C266" s="76"/>
      <c r="T266" s="10"/>
      <c r="U266" s="10"/>
    </row>
    <row r="267" spans="1:21" ht="12.75">
      <c r="A267" s="10"/>
      <c r="B267" s="77"/>
      <c r="C267" s="76"/>
      <c r="T267" s="10"/>
      <c r="U267" s="10"/>
    </row>
    <row r="268" spans="1:21" ht="12.75">
      <c r="A268" s="10"/>
      <c r="B268" s="77"/>
      <c r="C268" s="76"/>
      <c r="T268" s="10"/>
      <c r="U268" s="10"/>
    </row>
    <row r="269" spans="1:21" ht="12.75">
      <c r="A269" s="10"/>
      <c r="B269" s="77"/>
      <c r="C269" s="76"/>
      <c r="T269" s="10"/>
      <c r="U269" s="10"/>
    </row>
    <row r="270" spans="1:21" ht="12.75">
      <c r="A270" s="10"/>
      <c r="B270" s="77"/>
      <c r="C270" s="76"/>
      <c r="T270" s="10"/>
      <c r="U270" s="10"/>
    </row>
    <row r="271" spans="1:21" ht="12.75">
      <c r="A271" s="10"/>
      <c r="B271" s="77"/>
      <c r="C271" s="76"/>
      <c r="T271" s="10"/>
      <c r="U271" s="10"/>
    </row>
    <row r="272" spans="1:21" ht="12.75">
      <c r="A272" s="10"/>
      <c r="B272" s="77"/>
      <c r="C272" s="76"/>
      <c r="T272" s="10"/>
      <c r="U272" s="10"/>
    </row>
    <row r="273" spans="1:21" ht="12.75">
      <c r="A273" s="10"/>
      <c r="B273" s="77"/>
      <c r="C273" s="76"/>
      <c r="T273" s="10"/>
      <c r="U273" s="10"/>
    </row>
    <row r="274" spans="1:21" ht="12.75">
      <c r="A274" s="10"/>
      <c r="B274" s="77"/>
      <c r="C274" s="76"/>
      <c r="T274" s="10"/>
      <c r="U274" s="10"/>
    </row>
    <row r="275" spans="1:21" ht="12.75">
      <c r="A275" s="10"/>
      <c r="B275" s="77"/>
      <c r="C275" s="76"/>
      <c r="T275" s="10"/>
      <c r="U275" s="10"/>
    </row>
    <row r="276" spans="1:21" ht="12.75">
      <c r="A276" s="10"/>
      <c r="B276" s="77"/>
      <c r="C276" s="76"/>
      <c r="T276" s="10"/>
      <c r="U276" s="10"/>
    </row>
    <row r="277" spans="1:21" ht="12.75">
      <c r="A277" s="10"/>
      <c r="B277" s="77"/>
      <c r="C277" s="76"/>
      <c r="T277" s="10"/>
      <c r="U277" s="10"/>
    </row>
    <row r="278" spans="1:21" ht="12.75">
      <c r="A278" s="10"/>
      <c r="B278" s="77"/>
      <c r="C278" s="76"/>
      <c r="T278" s="10"/>
      <c r="U278" s="10"/>
    </row>
    <row r="279" spans="1:21" ht="12.75">
      <c r="A279" s="10"/>
      <c r="B279" s="77"/>
      <c r="C279" s="76"/>
      <c r="T279" s="10"/>
      <c r="U279" s="10"/>
    </row>
    <row r="280" spans="1:21" ht="12.75">
      <c r="A280" s="10"/>
      <c r="B280" s="77"/>
      <c r="C280" s="76"/>
      <c r="T280" s="10"/>
      <c r="U280" s="10"/>
    </row>
    <row r="281" spans="1:21" ht="12.75">
      <c r="A281" s="10"/>
      <c r="B281" s="77"/>
      <c r="C281" s="76"/>
      <c r="T281" s="10"/>
      <c r="U281" s="10"/>
    </row>
    <row r="282" spans="1:21" ht="12.75">
      <c r="A282" s="10"/>
      <c r="B282" s="77"/>
      <c r="C282" s="76"/>
      <c r="T282" s="10"/>
      <c r="U282" s="10"/>
    </row>
    <row r="283" spans="1:21" ht="12.75">
      <c r="A283" s="10"/>
      <c r="B283" s="77"/>
      <c r="C283" s="76"/>
      <c r="T283" s="10"/>
      <c r="U283" s="10"/>
    </row>
    <row r="284" spans="1:21" ht="12.75">
      <c r="A284" s="10"/>
      <c r="B284" s="77"/>
      <c r="C284" s="76"/>
      <c r="T284" s="10"/>
      <c r="U284" s="10"/>
    </row>
    <row r="285" spans="1:21" ht="12.75">
      <c r="A285" s="10"/>
      <c r="B285" s="77"/>
      <c r="C285" s="76"/>
      <c r="T285" s="10"/>
      <c r="U285" s="10"/>
    </row>
    <row r="286" spans="1:21" ht="12.75">
      <c r="A286" s="10"/>
      <c r="B286" s="77"/>
      <c r="C286" s="76"/>
      <c r="T286" s="10"/>
      <c r="U286" s="10"/>
    </row>
    <row r="287" spans="1:21" ht="12.75">
      <c r="A287" s="10"/>
      <c r="B287" s="77"/>
      <c r="C287" s="76"/>
      <c r="T287" s="10"/>
      <c r="U287" s="10"/>
    </row>
    <row r="288" spans="1:21" ht="12.75">
      <c r="A288" s="10"/>
      <c r="B288" s="77"/>
      <c r="C288" s="76"/>
      <c r="T288" s="10"/>
      <c r="U288" s="10"/>
    </row>
    <row r="289" spans="1:21" ht="12.75">
      <c r="A289" s="10"/>
      <c r="B289" s="77"/>
      <c r="C289" s="76"/>
      <c r="T289" s="10"/>
      <c r="U289" s="10"/>
    </row>
    <row r="290" spans="1:21" ht="12.75">
      <c r="A290" s="10"/>
      <c r="B290" s="77"/>
      <c r="C290" s="76"/>
      <c r="T290" s="10"/>
      <c r="U290" s="10"/>
    </row>
    <row r="291" spans="1:21" ht="12.75">
      <c r="A291" s="10"/>
      <c r="B291" s="77"/>
      <c r="C291" s="76"/>
      <c r="T291" s="10"/>
      <c r="U291" s="10"/>
    </row>
    <row r="292" spans="1:21" ht="12.75">
      <c r="A292" s="10"/>
      <c r="B292" s="77"/>
      <c r="C292" s="76"/>
      <c r="T292" s="10"/>
      <c r="U292" s="10"/>
    </row>
    <row r="293" spans="1:21" ht="12.75">
      <c r="A293" s="10"/>
      <c r="B293" s="77"/>
      <c r="C293" s="76"/>
      <c r="T293" s="10"/>
      <c r="U293" s="10"/>
    </row>
    <row r="294" spans="1:21" ht="12.75">
      <c r="A294" s="10"/>
      <c r="B294" s="77"/>
      <c r="C294" s="76"/>
      <c r="T294" s="10"/>
      <c r="U294" s="10"/>
    </row>
    <row r="295" spans="1:21" ht="12.75">
      <c r="A295" s="10"/>
      <c r="B295" s="77"/>
      <c r="C295" s="76"/>
      <c r="T295" s="10"/>
      <c r="U295" s="10"/>
    </row>
    <row r="296" spans="1:21" ht="12.75">
      <c r="A296" s="10"/>
      <c r="B296" s="77"/>
      <c r="C296" s="76"/>
      <c r="T296" s="10"/>
      <c r="U296" s="10"/>
    </row>
    <row r="297" spans="1:21" ht="12.75">
      <c r="A297" s="10"/>
      <c r="B297" s="77"/>
      <c r="C297" s="76"/>
      <c r="T297" s="10"/>
      <c r="U297" s="10"/>
    </row>
    <row r="298" spans="1:21" ht="12.75">
      <c r="A298" s="10"/>
      <c r="B298" s="77"/>
      <c r="C298" s="76"/>
      <c r="T298" s="10"/>
      <c r="U298" s="10"/>
    </row>
    <row r="299" spans="1:21" ht="12.75">
      <c r="A299" s="10"/>
      <c r="B299" s="77"/>
      <c r="C299" s="76"/>
      <c r="T299" s="10"/>
      <c r="U299" s="10"/>
    </row>
    <row r="300" spans="1:21" ht="12.75">
      <c r="A300" s="10"/>
      <c r="B300" s="77"/>
      <c r="C300" s="76"/>
      <c r="T300" s="10"/>
      <c r="U300" s="10"/>
    </row>
    <row r="301" spans="1:21" ht="12.75">
      <c r="A301" s="10"/>
      <c r="B301" s="77"/>
      <c r="C301" s="76"/>
      <c r="T301" s="10"/>
      <c r="U301" s="10"/>
    </row>
    <row r="302" spans="1:21" ht="12.75">
      <c r="A302" s="10"/>
      <c r="B302" s="77"/>
      <c r="C302" s="76"/>
      <c r="T302" s="10"/>
      <c r="U302" s="10"/>
    </row>
    <row r="303" spans="1:21" ht="12.75">
      <c r="A303" s="10"/>
      <c r="B303" s="77"/>
      <c r="C303" s="76"/>
      <c r="T303" s="10"/>
      <c r="U303" s="10"/>
    </row>
    <row r="304" spans="1:21" ht="12.75">
      <c r="A304" s="10"/>
      <c r="B304" s="77"/>
      <c r="C304" s="76"/>
      <c r="T304" s="10"/>
      <c r="U304" s="10"/>
    </row>
    <row r="305" spans="1:21" ht="12.75">
      <c r="A305" s="10"/>
      <c r="B305" s="77"/>
      <c r="C305" s="76"/>
      <c r="T305" s="10"/>
      <c r="U305" s="10"/>
    </row>
    <row r="306" spans="1:21" ht="12.75">
      <c r="A306" s="10"/>
      <c r="B306" s="77"/>
      <c r="C306" s="76"/>
      <c r="T306" s="10"/>
      <c r="U306" s="10"/>
    </row>
    <row r="307" spans="1:21" ht="12.75">
      <c r="A307" s="10"/>
      <c r="B307" s="77"/>
      <c r="C307" s="76"/>
      <c r="T307" s="10"/>
      <c r="U307" s="10"/>
    </row>
    <row r="308" spans="1:21" ht="12.75">
      <c r="A308" s="10"/>
      <c r="B308" s="77"/>
      <c r="C308" s="76"/>
      <c r="T308" s="10"/>
      <c r="U308" s="10"/>
    </row>
    <row r="309" spans="1:21" ht="12.75">
      <c r="A309" s="10"/>
      <c r="B309" s="77"/>
      <c r="C309" s="76"/>
      <c r="T309" s="10"/>
      <c r="U309" s="10"/>
    </row>
    <row r="310" spans="1:21" ht="12.75">
      <c r="A310" s="10"/>
      <c r="B310" s="77"/>
      <c r="C310" s="76"/>
      <c r="T310" s="10"/>
      <c r="U310" s="10"/>
    </row>
    <row r="311" spans="1:21" ht="12.75">
      <c r="A311" s="10"/>
      <c r="B311" s="77"/>
      <c r="C311" s="76"/>
      <c r="T311" s="10"/>
      <c r="U311" s="10"/>
    </row>
    <row r="312" spans="1:21" ht="12.75">
      <c r="A312" s="10"/>
      <c r="B312" s="77"/>
      <c r="C312" s="76"/>
      <c r="T312" s="10"/>
      <c r="U312" s="10"/>
    </row>
    <row r="313" spans="1:21" ht="12.75">
      <c r="A313" s="10"/>
      <c r="B313" s="77"/>
      <c r="C313" s="76"/>
      <c r="T313" s="10"/>
      <c r="U313" s="10"/>
    </row>
    <row r="314" spans="1:21" ht="12.75">
      <c r="A314" s="10"/>
      <c r="B314" s="77"/>
      <c r="C314" s="76"/>
      <c r="T314" s="10"/>
      <c r="U314" s="10"/>
    </row>
    <row r="315" spans="1:21" ht="12.75">
      <c r="A315" s="10"/>
      <c r="B315" s="77"/>
      <c r="C315" s="76"/>
      <c r="T315" s="10"/>
      <c r="U315" s="10"/>
    </row>
    <row r="316" spans="1:21" ht="12.75">
      <c r="A316" s="10"/>
      <c r="B316" s="77"/>
      <c r="C316" s="76"/>
      <c r="T316" s="10"/>
      <c r="U316" s="10"/>
    </row>
    <row r="317" spans="1:21" ht="12.75">
      <c r="A317" s="10"/>
      <c r="B317" s="77"/>
      <c r="C317" s="76"/>
      <c r="T317" s="10"/>
      <c r="U317" s="10"/>
    </row>
    <row r="318" spans="1:21" ht="12.75">
      <c r="A318" s="10"/>
      <c r="B318" s="77"/>
      <c r="C318" s="76"/>
      <c r="T318" s="10"/>
      <c r="U318" s="10"/>
    </row>
    <row r="319" spans="1:21" ht="12.75">
      <c r="A319" s="10"/>
      <c r="B319" s="77"/>
      <c r="C319" s="76"/>
      <c r="T319" s="10"/>
      <c r="U319" s="10"/>
    </row>
    <row r="320" spans="1:21" ht="12.75">
      <c r="A320" s="10"/>
      <c r="B320" s="77"/>
      <c r="C320" s="76"/>
      <c r="T320" s="10"/>
      <c r="U320" s="10"/>
    </row>
    <row r="321" spans="1:21" ht="12.75">
      <c r="A321" s="10"/>
      <c r="B321" s="77"/>
      <c r="C321" s="76"/>
      <c r="T321" s="10"/>
      <c r="U321" s="10"/>
    </row>
    <row r="322" spans="1:21" ht="12.75">
      <c r="A322" s="10"/>
      <c r="B322" s="77"/>
      <c r="C322" s="76"/>
      <c r="T322" s="10"/>
      <c r="U322" s="10"/>
    </row>
    <row r="323" spans="1:21" ht="12.75">
      <c r="A323" s="10"/>
      <c r="B323" s="77"/>
      <c r="C323" s="76"/>
      <c r="T323" s="10"/>
      <c r="U323" s="10"/>
    </row>
    <row r="324" spans="1:21" ht="12.75">
      <c r="A324" s="10"/>
      <c r="B324" s="77"/>
      <c r="C324" s="76"/>
      <c r="T324" s="10"/>
      <c r="U324" s="10"/>
    </row>
    <row r="325" spans="1:21" ht="12.75">
      <c r="A325" s="10"/>
      <c r="B325" s="77"/>
      <c r="C325" s="76"/>
      <c r="T325" s="10"/>
      <c r="U325" s="10"/>
    </row>
    <row r="326" spans="1:21" ht="12.75">
      <c r="A326" s="10"/>
      <c r="B326" s="77"/>
      <c r="C326" s="76"/>
      <c r="T326" s="10"/>
      <c r="U326" s="10"/>
    </row>
    <row r="327" spans="1:21" ht="12.75">
      <c r="A327" s="10"/>
      <c r="B327" s="77"/>
      <c r="C327" s="76"/>
      <c r="T327" s="10"/>
      <c r="U327" s="10"/>
    </row>
    <row r="328" spans="1:21" ht="12.75">
      <c r="A328" s="10"/>
      <c r="B328" s="77"/>
      <c r="C328" s="76"/>
      <c r="T328" s="10"/>
      <c r="U328" s="10"/>
    </row>
    <row r="329" spans="1:21" ht="12.75">
      <c r="A329" s="10"/>
      <c r="B329" s="77"/>
      <c r="C329" s="76"/>
      <c r="T329" s="10"/>
      <c r="U329" s="10"/>
    </row>
    <row r="330" spans="1:21" ht="12.75">
      <c r="A330" s="10"/>
      <c r="B330" s="77"/>
      <c r="C330" s="76"/>
      <c r="T330" s="10"/>
      <c r="U330" s="10"/>
    </row>
    <row r="331" spans="1:21" ht="12.75">
      <c r="A331" s="10"/>
      <c r="B331" s="77"/>
      <c r="C331" s="76"/>
      <c r="T331" s="10"/>
      <c r="U331" s="10"/>
    </row>
    <row r="332" spans="1:21" ht="12.75">
      <c r="A332" s="10"/>
      <c r="B332" s="77"/>
      <c r="C332" s="76"/>
      <c r="T332" s="10"/>
      <c r="U332" s="10"/>
    </row>
    <row r="333" spans="1:21" ht="12.75">
      <c r="A333" s="10"/>
      <c r="B333" s="77"/>
      <c r="C333" s="76"/>
      <c r="T333" s="10"/>
      <c r="U333" s="10"/>
    </row>
    <row r="334" spans="1:21" ht="12.75">
      <c r="A334" s="10"/>
      <c r="B334" s="77"/>
      <c r="C334" s="76"/>
      <c r="T334" s="10"/>
      <c r="U334" s="10"/>
    </row>
    <row r="335" spans="1:21" ht="12.75">
      <c r="A335" s="10"/>
      <c r="B335" s="77"/>
      <c r="C335" s="76"/>
      <c r="T335" s="10"/>
      <c r="U335" s="10"/>
    </row>
    <row r="336" spans="1:21" ht="12.75">
      <c r="A336" s="10"/>
      <c r="B336" s="77"/>
      <c r="C336" s="76"/>
      <c r="T336" s="10"/>
      <c r="U336" s="10"/>
    </row>
    <row r="337" spans="1:21" ht="12.75">
      <c r="A337" s="10"/>
      <c r="B337" s="77"/>
      <c r="C337" s="76"/>
      <c r="T337" s="10"/>
      <c r="U337" s="10"/>
    </row>
    <row r="338" spans="1:21" ht="12.75">
      <c r="A338" s="10"/>
      <c r="B338" s="77"/>
      <c r="C338" s="76"/>
      <c r="T338" s="10"/>
      <c r="U338" s="10"/>
    </row>
    <row r="339" spans="1:21" ht="12.75">
      <c r="A339" s="10"/>
      <c r="B339" s="77"/>
      <c r="C339" s="76"/>
      <c r="T339" s="10"/>
      <c r="U339" s="10"/>
    </row>
    <row r="340" spans="1:21" ht="12.75">
      <c r="A340" s="10"/>
      <c r="B340" s="77"/>
      <c r="C340" s="76"/>
      <c r="T340" s="10"/>
      <c r="U340" s="10"/>
    </row>
    <row r="341" spans="1:21" ht="12.75">
      <c r="A341" s="10"/>
      <c r="B341" s="77"/>
      <c r="C341" s="76"/>
      <c r="T341" s="10"/>
      <c r="U341" s="10"/>
    </row>
    <row r="342" spans="1:21" ht="12.75">
      <c r="A342" s="10"/>
      <c r="B342" s="77"/>
      <c r="C342" s="76"/>
      <c r="T342" s="10"/>
      <c r="U342" s="10"/>
    </row>
    <row r="343" spans="1:21" ht="12.75">
      <c r="A343" s="10"/>
      <c r="B343" s="77"/>
      <c r="C343" s="76"/>
      <c r="T343" s="10"/>
      <c r="U343" s="10"/>
    </row>
    <row r="344" spans="1:21" ht="12.75">
      <c r="A344" s="10"/>
      <c r="B344" s="77"/>
      <c r="C344" s="76"/>
      <c r="T344" s="10"/>
      <c r="U344" s="10"/>
    </row>
    <row r="345" spans="1:21" ht="12.75">
      <c r="A345" s="10"/>
      <c r="B345" s="77"/>
      <c r="C345" s="76"/>
      <c r="T345" s="10"/>
      <c r="U345" s="10"/>
    </row>
    <row r="346" spans="1:21" ht="12.75">
      <c r="A346" s="10"/>
      <c r="B346" s="77"/>
      <c r="C346" s="76"/>
      <c r="T346" s="10"/>
      <c r="U346" s="10"/>
    </row>
    <row r="347" spans="1:21" ht="12.75">
      <c r="A347" s="10"/>
      <c r="B347" s="77"/>
      <c r="C347" s="76"/>
      <c r="T347" s="10"/>
      <c r="U347" s="10"/>
    </row>
    <row r="348" spans="1:21" ht="12.75">
      <c r="A348" s="10"/>
      <c r="B348" s="77"/>
      <c r="C348" s="76"/>
      <c r="T348" s="10"/>
      <c r="U348" s="10"/>
    </row>
    <row r="349" spans="1:21" ht="12.75">
      <c r="A349" s="10"/>
      <c r="B349" s="77"/>
      <c r="C349" s="76"/>
      <c r="T349" s="10"/>
      <c r="U349" s="10"/>
    </row>
    <row r="350" spans="1:21" ht="12.75">
      <c r="A350" s="10"/>
      <c r="B350" s="77"/>
      <c r="C350" s="76"/>
      <c r="T350" s="10"/>
      <c r="U350" s="10"/>
    </row>
    <row r="351" spans="1:21" ht="12.75">
      <c r="A351" s="10"/>
      <c r="B351" s="77"/>
      <c r="C351" s="76"/>
      <c r="T351" s="10"/>
      <c r="U351" s="10"/>
    </row>
    <row r="352" spans="1:21" ht="12.75">
      <c r="A352" s="10"/>
      <c r="B352" s="77"/>
      <c r="C352" s="76"/>
      <c r="T352" s="10"/>
      <c r="U352" s="10"/>
    </row>
    <row r="353" spans="1:21" ht="12.75">
      <c r="A353" s="10"/>
      <c r="B353" s="77"/>
      <c r="C353" s="76"/>
      <c r="T353" s="10"/>
      <c r="U353" s="10"/>
    </row>
    <row r="354" spans="1:21" ht="12.75">
      <c r="A354" s="10"/>
      <c r="B354" s="77"/>
      <c r="C354" s="76"/>
      <c r="T354" s="10"/>
      <c r="U354" s="10"/>
    </row>
    <row r="355" spans="1:21" ht="12.75">
      <c r="A355" s="10"/>
      <c r="B355" s="77"/>
      <c r="C355" s="76"/>
      <c r="T355" s="10"/>
      <c r="U355" s="10"/>
    </row>
    <row r="356" spans="1:21" ht="12.75">
      <c r="A356" s="10"/>
      <c r="B356" s="77"/>
      <c r="C356" s="76"/>
      <c r="T356" s="10"/>
      <c r="U356" s="10"/>
    </row>
    <row r="357" spans="1:21" ht="12.75">
      <c r="A357" s="10"/>
      <c r="B357" s="77"/>
      <c r="C357" s="76"/>
      <c r="T357" s="10"/>
      <c r="U357" s="10"/>
    </row>
    <row r="358" spans="1:21" ht="12.75">
      <c r="A358" s="10"/>
      <c r="B358" s="77"/>
      <c r="C358" s="76"/>
      <c r="T358" s="10"/>
      <c r="U358" s="10"/>
    </row>
    <row r="359" spans="1:21" ht="12.75">
      <c r="A359" s="10"/>
      <c r="B359" s="77"/>
      <c r="C359" s="76"/>
      <c r="T359" s="10"/>
      <c r="U359" s="10"/>
    </row>
    <row r="360" spans="1:21" ht="12.75">
      <c r="A360" s="10"/>
      <c r="B360" s="77"/>
      <c r="C360" s="76"/>
      <c r="T360" s="10"/>
      <c r="U360" s="10"/>
    </row>
    <row r="361" spans="1:21" ht="12.75">
      <c r="A361" s="10"/>
      <c r="B361" s="77"/>
      <c r="C361" s="76"/>
      <c r="T361" s="10"/>
      <c r="U361" s="10"/>
    </row>
    <row r="362" spans="1:21" ht="12.75">
      <c r="A362" s="10"/>
      <c r="B362" s="77"/>
      <c r="C362" s="76"/>
      <c r="T362" s="10"/>
      <c r="U362" s="10"/>
    </row>
    <row r="363" spans="1:21" ht="12.75">
      <c r="A363" s="10"/>
      <c r="B363" s="77"/>
      <c r="C363" s="76"/>
      <c r="T363" s="10"/>
      <c r="U363" s="10"/>
    </row>
    <row r="364" spans="1:21" ht="12.75">
      <c r="A364" s="10"/>
      <c r="B364" s="77"/>
      <c r="C364" s="76"/>
      <c r="T364" s="10"/>
      <c r="U364" s="10"/>
    </row>
    <row r="365" spans="1:21" ht="12.75">
      <c r="A365" s="10"/>
      <c r="B365" s="77"/>
      <c r="C365" s="76"/>
      <c r="T365" s="10"/>
      <c r="U365" s="10"/>
    </row>
    <row r="366" spans="1:21" ht="12.75">
      <c r="A366" s="10"/>
      <c r="B366" s="77"/>
      <c r="C366" s="76"/>
      <c r="T366" s="10"/>
      <c r="U366" s="10"/>
    </row>
    <row r="367" spans="1:21" ht="12.75">
      <c r="A367" s="10"/>
      <c r="B367" s="77"/>
      <c r="C367" s="76"/>
      <c r="T367" s="10"/>
      <c r="U367" s="10"/>
    </row>
    <row r="368" spans="1:21" ht="12.75">
      <c r="A368" s="10"/>
      <c r="B368" s="77"/>
      <c r="C368" s="76"/>
      <c r="T368" s="10"/>
      <c r="U368" s="10"/>
    </row>
    <row r="369" spans="1:21" ht="12.75">
      <c r="A369" s="10"/>
      <c r="B369" s="77"/>
      <c r="C369" s="76"/>
      <c r="T369" s="10"/>
      <c r="U369" s="10"/>
    </row>
    <row r="370" spans="1:21" ht="12.75">
      <c r="A370" s="10"/>
      <c r="B370" s="77"/>
      <c r="C370" s="76"/>
      <c r="T370" s="10"/>
      <c r="U370" s="10"/>
    </row>
    <row r="371" spans="1:21" ht="12.75">
      <c r="A371" s="10"/>
      <c r="B371" s="77"/>
      <c r="C371" s="76"/>
      <c r="T371" s="10"/>
      <c r="U371" s="10"/>
    </row>
    <row r="372" spans="1:21" ht="12.75">
      <c r="A372" s="10"/>
      <c r="B372" s="77"/>
      <c r="C372" s="76"/>
      <c r="T372" s="10"/>
      <c r="U372" s="10"/>
    </row>
    <row r="373" spans="1:21" ht="12.75">
      <c r="A373" s="10"/>
      <c r="B373" s="77"/>
      <c r="C373" s="76"/>
      <c r="T373" s="10"/>
      <c r="U373" s="10"/>
    </row>
    <row r="374" spans="1:21" ht="12.75">
      <c r="A374" s="10"/>
      <c r="B374" s="77"/>
      <c r="C374" s="76"/>
      <c r="T374" s="10"/>
      <c r="U374" s="10"/>
    </row>
    <row r="375" spans="1:21" ht="12.75">
      <c r="A375" s="10"/>
      <c r="B375" s="77"/>
      <c r="C375" s="76"/>
      <c r="T375" s="10"/>
      <c r="U375" s="10"/>
    </row>
    <row r="376" spans="1:21" ht="12.75">
      <c r="A376" s="10"/>
      <c r="B376" s="77"/>
      <c r="C376" s="76"/>
      <c r="T376" s="10"/>
      <c r="U376" s="10"/>
    </row>
    <row r="377" spans="1:21" ht="12.75">
      <c r="A377" s="10"/>
      <c r="B377" s="77"/>
      <c r="C377" s="76"/>
      <c r="T377" s="10"/>
      <c r="U377" s="10"/>
    </row>
    <row r="378" spans="1:21" ht="12.75">
      <c r="A378" s="10"/>
      <c r="B378" s="77"/>
      <c r="C378" s="76"/>
      <c r="T378" s="10"/>
      <c r="U378" s="10"/>
    </row>
    <row r="379" spans="1:21" ht="12.75">
      <c r="A379" s="10"/>
      <c r="B379" s="77"/>
      <c r="C379" s="76"/>
      <c r="T379" s="10"/>
      <c r="U379" s="10"/>
    </row>
    <row r="380" spans="1:21" ht="12.75">
      <c r="A380" s="10"/>
      <c r="B380" s="77"/>
      <c r="C380" s="76"/>
      <c r="T380" s="10"/>
      <c r="U380" s="10"/>
    </row>
    <row r="381" spans="1:21" ht="12.75">
      <c r="A381" s="10"/>
      <c r="B381" s="77"/>
      <c r="C381" s="76"/>
      <c r="T381" s="10"/>
      <c r="U381" s="10"/>
    </row>
    <row r="382" spans="1:21" ht="12.75">
      <c r="A382" s="10"/>
      <c r="B382" s="77"/>
      <c r="C382" s="76"/>
      <c r="T382" s="10"/>
      <c r="U382" s="10"/>
    </row>
    <row r="383" spans="1:21" ht="12.75">
      <c r="A383" s="10"/>
      <c r="B383" s="77"/>
      <c r="C383" s="76"/>
      <c r="T383" s="10"/>
      <c r="U383" s="10"/>
    </row>
    <row r="384" spans="1:21" ht="12.75">
      <c r="A384" s="10"/>
      <c r="B384" s="77"/>
      <c r="C384" s="76"/>
      <c r="T384" s="10"/>
      <c r="U384" s="10"/>
    </row>
    <row r="385" spans="1:21" ht="12.75">
      <c r="A385" s="10"/>
      <c r="B385" s="77"/>
      <c r="C385" s="76"/>
      <c r="T385" s="10"/>
      <c r="U385" s="10"/>
    </row>
    <row r="386" spans="1:21" ht="12.75">
      <c r="A386" s="10"/>
      <c r="B386" s="77"/>
      <c r="C386" s="76"/>
      <c r="T386" s="10"/>
      <c r="U386" s="10"/>
    </row>
    <row r="387" spans="1:21" ht="12.75">
      <c r="A387" s="10"/>
      <c r="B387" s="77"/>
      <c r="C387" s="76"/>
      <c r="T387" s="10"/>
      <c r="U387" s="10"/>
    </row>
    <row r="388" spans="1:21" ht="12.75">
      <c r="A388" s="10"/>
      <c r="B388" s="77"/>
      <c r="C388" s="76"/>
      <c r="T388" s="10"/>
      <c r="U388" s="10"/>
    </row>
    <row r="389" spans="1:21" ht="12.75">
      <c r="A389" s="10"/>
      <c r="B389" s="77"/>
      <c r="C389" s="76"/>
      <c r="T389" s="10"/>
      <c r="U389" s="10"/>
    </row>
    <row r="390" spans="1:21" ht="12.75">
      <c r="A390" s="10"/>
      <c r="B390" s="77"/>
      <c r="C390" s="76"/>
      <c r="T390" s="10"/>
      <c r="U390" s="10"/>
    </row>
    <row r="391" spans="1:21" ht="12.75">
      <c r="A391" s="10"/>
      <c r="B391" s="77"/>
      <c r="C391" s="76"/>
      <c r="T391" s="10"/>
      <c r="U391" s="10"/>
    </row>
    <row r="392" spans="1:21" ht="12.75">
      <c r="A392" s="10"/>
      <c r="B392" s="77"/>
      <c r="C392" s="76"/>
      <c r="T392" s="10"/>
      <c r="U392" s="10"/>
    </row>
    <row r="393" spans="1:21" ht="12.75">
      <c r="A393" s="10"/>
      <c r="B393" s="77"/>
      <c r="C393" s="76"/>
      <c r="T393" s="10"/>
      <c r="U393" s="10"/>
    </row>
    <row r="394" spans="1:21" ht="12.75">
      <c r="A394" s="10"/>
      <c r="B394" s="77"/>
      <c r="C394" s="76"/>
      <c r="T394" s="10"/>
      <c r="U394" s="10"/>
    </row>
    <row r="395" spans="1:21" ht="12.75">
      <c r="A395" s="10"/>
      <c r="B395" s="77"/>
      <c r="C395" s="76"/>
      <c r="T395" s="10"/>
      <c r="U395" s="10"/>
    </row>
    <row r="396" spans="1:21" ht="12.75">
      <c r="A396" s="10"/>
      <c r="B396" s="77"/>
      <c r="C396" s="76"/>
      <c r="T396" s="10"/>
      <c r="U396" s="10"/>
    </row>
    <row r="397" spans="1:21" ht="12.75">
      <c r="A397" s="10"/>
      <c r="B397" s="77"/>
      <c r="C397" s="76"/>
      <c r="T397" s="10"/>
      <c r="U397" s="10"/>
    </row>
    <row r="398" spans="1:21" ht="12.75">
      <c r="A398" s="10"/>
      <c r="T398" s="10"/>
      <c r="U398" s="10"/>
    </row>
    <row r="399" spans="1:21" ht="12.75">
      <c r="A399" s="10"/>
      <c r="T399" s="10"/>
      <c r="U399" s="10"/>
    </row>
    <row r="400" spans="1:21" ht="12.75">
      <c r="A400" s="10"/>
      <c r="T400" s="10"/>
      <c r="U400" s="10"/>
    </row>
    <row r="401" spans="1:21" ht="12.75">
      <c r="A401" s="10"/>
      <c r="T401" s="10"/>
      <c r="U401" s="10"/>
    </row>
    <row r="402" spans="1:21" ht="12.75">
      <c r="A402" s="10"/>
      <c r="T402" s="10"/>
      <c r="U402" s="10"/>
    </row>
    <row r="403" spans="1:21" ht="12.75">
      <c r="A403" s="10"/>
      <c r="T403" s="10"/>
      <c r="U403" s="10"/>
    </row>
    <row r="404" spans="1:21" ht="12.75">
      <c r="A404" s="10"/>
      <c r="T404" s="10"/>
      <c r="U404" s="10"/>
    </row>
    <row r="405" spans="1:21" ht="12.75">
      <c r="A405" s="10"/>
      <c r="T405" s="10"/>
      <c r="U405" s="10"/>
    </row>
    <row r="406" spans="1:21" ht="12.75">
      <c r="A406" s="10"/>
      <c r="T406" s="10"/>
      <c r="U406" s="10"/>
    </row>
    <row r="407" spans="1:21" ht="12.75">
      <c r="A407" s="10"/>
      <c r="T407" s="10"/>
      <c r="U407" s="10"/>
    </row>
    <row r="408" spans="1:21" ht="12.75">
      <c r="A408" s="10"/>
      <c r="T408" s="10"/>
      <c r="U408" s="10"/>
    </row>
    <row r="409" spans="1:21" ht="12.75">
      <c r="A409" s="10"/>
      <c r="T409" s="10"/>
      <c r="U409" s="10"/>
    </row>
    <row r="410" spans="1:21" ht="12.75">
      <c r="A410" s="10"/>
      <c r="T410" s="10"/>
      <c r="U410" s="10"/>
    </row>
    <row r="411" spans="1:21" ht="12.75">
      <c r="A411" s="10"/>
      <c r="T411" s="10"/>
      <c r="U411" s="10"/>
    </row>
    <row r="412" spans="1:21" ht="12.75">
      <c r="A412" s="10"/>
      <c r="T412" s="10"/>
      <c r="U412" s="10"/>
    </row>
    <row r="413" spans="1:21" ht="12.75">
      <c r="A413" s="10"/>
      <c r="T413" s="10"/>
      <c r="U413" s="10"/>
    </row>
    <row r="414" spans="1:21" ht="12.75">
      <c r="A414" s="10"/>
      <c r="T414" s="10"/>
      <c r="U414" s="10"/>
    </row>
    <row r="415" spans="1:21" ht="12.75">
      <c r="A415" s="10"/>
      <c r="T415" s="10"/>
      <c r="U415" s="10"/>
    </row>
    <row r="416" spans="1:21" ht="12.75">
      <c r="A416" s="10"/>
      <c r="T416" s="10"/>
      <c r="U416" s="10"/>
    </row>
    <row r="417" spans="1:21" ht="12.75">
      <c r="A417" s="10"/>
      <c r="T417" s="10"/>
      <c r="U417" s="10"/>
    </row>
    <row r="418" spans="1:21" ht="12.75">
      <c r="A418" s="10"/>
      <c r="T418" s="10"/>
      <c r="U418" s="10"/>
    </row>
    <row r="419" spans="1:21" ht="12.75">
      <c r="A419" s="10"/>
      <c r="T419" s="10"/>
      <c r="U419" s="10"/>
    </row>
    <row r="420" spans="1:21" ht="12.75">
      <c r="A420" s="10"/>
      <c r="T420" s="10"/>
      <c r="U420" s="10"/>
    </row>
    <row r="421" spans="1:21" ht="12.75">
      <c r="A421" s="10"/>
      <c r="T421" s="10"/>
      <c r="U421" s="10"/>
    </row>
    <row r="422" spans="1:21" ht="12.75">
      <c r="A422" s="10"/>
      <c r="T422" s="10"/>
      <c r="U422" s="10"/>
    </row>
    <row r="423" spans="1:21" ht="12.75">
      <c r="A423" s="10"/>
      <c r="T423" s="10"/>
      <c r="U423" s="10"/>
    </row>
    <row r="424" spans="1:21" ht="12.75">
      <c r="A424" s="10"/>
      <c r="T424" s="10"/>
      <c r="U424" s="10"/>
    </row>
    <row r="425" spans="1:21" ht="12.75">
      <c r="A425" s="10"/>
      <c r="T425" s="10"/>
      <c r="U425" s="10"/>
    </row>
    <row r="426" spans="1:21" ht="12.75">
      <c r="A426" s="10"/>
      <c r="T426" s="10"/>
      <c r="U426" s="10"/>
    </row>
    <row r="427" spans="1:21" ht="12.75">
      <c r="A427" s="10"/>
      <c r="T427" s="10"/>
      <c r="U427" s="10"/>
    </row>
    <row r="428" spans="1:21" ht="12.75">
      <c r="A428" s="10"/>
      <c r="T428" s="10"/>
      <c r="U428" s="10"/>
    </row>
    <row r="429" spans="1:21" ht="12.75">
      <c r="A429" s="10"/>
      <c r="T429" s="10"/>
      <c r="U429" s="10"/>
    </row>
    <row r="430" spans="1:21" ht="12.75">
      <c r="A430" s="10"/>
      <c r="T430" s="10"/>
      <c r="U430" s="10"/>
    </row>
    <row r="431" spans="1:21" ht="12.75">
      <c r="A431" s="10"/>
      <c r="T431" s="10"/>
      <c r="U431" s="10"/>
    </row>
    <row r="432" spans="1:21" ht="12.75">
      <c r="A432" s="10"/>
      <c r="T432" s="10"/>
      <c r="U432" s="10"/>
    </row>
    <row r="433" spans="1:21" ht="12.75">
      <c r="A433" s="10"/>
      <c r="T433" s="10"/>
      <c r="U433" s="10"/>
    </row>
    <row r="434" spans="1:21" ht="12.75">
      <c r="A434" s="10"/>
      <c r="T434" s="10"/>
      <c r="U434" s="10"/>
    </row>
    <row r="435" spans="1:21" ht="12.75">
      <c r="A435" s="10"/>
      <c r="T435" s="10"/>
      <c r="U435" s="10"/>
    </row>
    <row r="436" spans="1:21" ht="12.75">
      <c r="A436" s="10"/>
      <c r="T436" s="10"/>
      <c r="U436" s="10"/>
    </row>
    <row r="437" spans="1:21" ht="12.75">
      <c r="A437" s="10"/>
      <c r="T437" s="10"/>
      <c r="U437" s="10"/>
    </row>
    <row r="438" spans="1:21" ht="12.75">
      <c r="A438" s="10"/>
      <c r="T438" s="10"/>
      <c r="U438" s="10"/>
    </row>
    <row r="439" spans="1:21" ht="12.75">
      <c r="A439" s="10"/>
      <c r="T439" s="10"/>
      <c r="U439" s="10"/>
    </row>
    <row r="440" spans="1:21" ht="12.75">
      <c r="A440" s="10"/>
      <c r="T440" s="10"/>
      <c r="U440" s="10"/>
    </row>
    <row r="441" spans="1:21" ht="12.75">
      <c r="A441" s="10"/>
      <c r="T441" s="10"/>
      <c r="U441" s="10"/>
    </row>
    <row r="442" spans="1:21" ht="12.75">
      <c r="A442" s="10"/>
      <c r="T442" s="10"/>
      <c r="U442" s="10"/>
    </row>
    <row r="443" spans="1:21" ht="12.75">
      <c r="A443" s="10"/>
      <c r="T443" s="10"/>
      <c r="U443" s="10"/>
    </row>
    <row r="444" spans="1:21" ht="12.75">
      <c r="A444" s="10"/>
      <c r="T444" s="10"/>
      <c r="U444" s="10"/>
    </row>
    <row r="445" spans="1:21" ht="12.75">
      <c r="A445" s="10"/>
      <c r="T445" s="10"/>
      <c r="U445" s="10"/>
    </row>
    <row r="446" spans="1:21" ht="12.75">
      <c r="A446" s="10"/>
      <c r="T446" s="10"/>
      <c r="U446" s="10"/>
    </row>
    <row r="447" spans="1:21" ht="12.75">
      <c r="A447" s="10"/>
      <c r="T447" s="10"/>
      <c r="U447" s="10"/>
    </row>
    <row r="448" spans="1:21" ht="12.75">
      <c r="A448" s="10"/>
      <c r="T448" s="10"/>
      <c r="U448" s="10"/>
    </row>
    <row r="449" spans="1:21" ht="12.75">
      <c r="A449" s="10"/>
      <c r="T449" s="10"/>
      <c r="U449" s="10"/>
    </row>
    <row r="450" spans="1:21" ht="12.75">
      <c r="A450" s="10"/>
      <c r="T450" s="10"/>
      <c r="U450" s="10"/>
    </row>
    <row r="451" spans="1:21" ht="12.75">
      <c r="A451" s="10"/>
      <c r="T451" s="10"/>
      <c r="U451" s="10"/>
    </row>
    <row r="452" spans="1:21" ht="12.75">
      <c r="A452" s="10"/>
      <c r="T452" s="10"/>
      <c r="U452" s="10"/>
    </row>
    <row r="453" spans="1:21" ht="12.75" customHeight="1">
      <c r="A453" s="10"/>
      <c r="T453" s="10"/>
      <c r="U453" s="10"/>
    </row>
    <row r="454" spans="1:21" ht="13.5" customHeight="1">
      <c r="A454" s="10"/>
      <c r="T454" s="10"/>
      <c r="U454" s="10"/>
    </row>
  </sheetData>
  <autoFilter ref="A4:Y12"/>
  <mergeCells count="33">
    <mergeCell ref="M199:N199"/>
    <mergeCell ref="O199:S199"/>
    <mergeCell ref="O198:S198"/>
    <mergeCell ref="O197:S197"/>
    <mergeCell ref="M197:N197"/>
    <mergeCell ref="M198:N198"/>
    <mergeCell ref="B3:L3"/>
    <mergeCell ref="M3:S3"/>
    <mergeCell ref="B1:S1"/>
    <mergeCell ref="B196:I196"/>
    <mergeCell ref="M196:S196"/>
    <mergeCell ref="C197:I197"/>
    <mergeCell ref="C198:I198"/>
    <mergeCell ref="C199:I199"/>
    <mergeCell ref="C201:I201"/>
    <mergeCell ref="C200:I200"/>
    <mergeCell ref="O201:S201"/>
    <mergeCell ref="O200:S200"/>
    <mergeCell ref="C206:I206"/>
    <mergeCell ref="C204:I204"/>
    <mergeCell ref="C203:I203"/>
    <mergeCell ref="M204:S204"/>
    <mergeCell ref="M205:S205"/>
    <mergeCell ref="M206:S206"/>
    <mergeCell ref="M201:N201"/>
    <mergeCell ref="M200:N200"/>
    <mergeCell ref="C207:I207"/>
    <mergeCell ref="O202:S202"/>
    <mergeCell ref="O203:S203"/>
    <mergeCell ref="M202:N202"/>
    <mergeCell ref="M203:N203"/>
    <mergeCell ref="C202:I202"/>
    <mergeCell ref="C205:I205"/>
  </mergeCells>
  <printOptions horizontalCentered="1"/>
  <pageMargins left="0.3937007874015748" right="0.2755905511811024" top="0.36" bottom="0.3" header="0.18" footer="0.15748031496062992"/>
  <pageSetup horizontalDpi="600" verticalDpi="600" orientation="landscape" paperSize="9" scale="65" r:id="rId1"/>
  <headerFooter alignWithMargins="0">
    <oddHeader>&amp;C&amp;"Arial,Félkövér"&amp;11Munkaidőbeosztás szabályozása &amp;"Arial,Normál"&amp;10
&amp;R1/a. melléklet
</oddHeader>
    <oddFooter>&amp;L2011. december 11-től&amp;C&amp;P. oldal&amp;R&amp;D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T981"/>
  <sheetViews>
    <sheetView view="pageBreakPreview" zoomScaleSheetLayoutView="100" workbookViewId="0" topLeftCell="A1">
      <selection activeCell="K335" sqref="K335"/>
    </sheetView>
  </sheetViews>
  <sheetFormatPr defaultColWidth="9.140625" defaultRowHeight="12.75"/>
  <cols>
    <col min="1" max="1" width="17.7109375" style="66" customWidth="1"/>
    <col min="2" max="2" width="19.00390625" style="66" customWidth="1"/>
    <col min="3" max="3" width="5.7109375" style="267" customWidth="1"/>
    <col min="4" max="4" width="10.140625" style="66" customWidth="1"/>
    <col min="5" max="17" width="5.28125" style="66" customWidth="1"/>
    <col min="18" max="18" width="5.140625" style="66" customWidth="1"/>
    <col min="19" max="34" width="5.28125" style="10" customWidth="1"/>
    <col min="35" max="35" width="5.28125" style="0" customWidth="1"/>
  </cols>
  <sheetData>
    <row r="1" spans="1:46" ht="12.75">
      <c r="A1" s="390" t="s">
        <v>78</v>
      </c>
      <c r="B1" s="391"/>
      <c r="C1" s="390"/>
      <c r="D1" s="391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3.5" thickBot="1">
      <c r="A2" s="17" t="s">
        <v>1</v>
      </c>
      <c r="B2" s="25"/>
      <c r="C2" s="26"/>
      <c r="D2" s="25"/>
      <c r="E2" s="66" t="s">
        <v>79</v>
      </c>
      <c r="F2" s="66" t="s">
        <v>80</v>
      </c>
      <c r="G2" s="66" t="s">
        <v>81</v>
      </c>
      <c r="H2" s="66" t="s">
        <v>82</v>
      </c>
      <c r="I2" s="66" t="s">
        <v>25</v>
      </c>
      <c r="J2" s="66" t="s">
        <v>83</v>
      </c>
      <c r="K2" s="66" t="s">
        <v>84</v>
      </c>
      <c r="L2" s="66" t="s">
        <v>79</v>
      </c>
      <c r="M2" s="66" t="s">
        <v>80</v>
      </c>
      <c r="N2" s="66" t="s">
        <v>81</v>
      </c>
      <c r="O2" s="66" t="s">
        <v>82</v>
      </c>
      <c r="P2" s="66" t="s">
        <v>25</v>
      </c>
      <c r="Q2" s="66" t="s">
        <v>83</v>
      </c>
      <c r="R2" s="66" t="s">
        <v>84</v>
      </c>
      <c r="S2" s="10" t="s">
        <v>79</v>
      </c>
      <c r="T2" s="10" t="s">
        <v>80</v>
      </c>
      <c r="U2" s="10" t="s">
        <v>81</v>
      </c>
      <c r="V2" s="10" t="s">
        <v>82</v>
      </c>
      <c r="W2" s="10" t="s">
        <v>25</v>
      </c>
      <c r="X2" s="27" t="s">
        <v>83</v>
      </c>
      <c r="Y2" s="28" t="s">
        <v>84</v>
      </c>
      <c r="Z2" s="10" t="s">
        <v>79</v>
      </c>
      <c r="AA2" s="10" t="s">
        <v>80</v>
      </c>
      <c r="AB2" s="10" t="s">
        <v>81</v>
      </c>
      <c r="AC2" s="10" t="s">
        <v>82</v>
      </c>
      <c r="AD2" s="10" t="s">
        <v>25</v>
      </c>
      <c r="AE2" s="27" t="s">
        <v>83</v>
      </c>
      <c r="AF2" s="28" t="s">
        <v>84</v>
      </c>
      <c r="AG2" s="10" t="s">
        <v>79</v>
      </c>
      <c r="AH2" s="10" t="s">
        <v>80</v>
      </c>
      <c r="AI2" s="10" t="s">
        <v>81</v>
      </c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36.75" thickBot="1">
      <c r="A3" s="29" t="s">
        <v>4</v>
      </c>
      <c r="B3" s="41" t="s">
        <v>5</v>
      </c>
      <c r="C3" s="30" t="s">
        <v>85</v>
      </c>
      <c r="D3" s="42" t="s">
        <v>15</v>
      </c>
      <c r="E3" s="31" t="s">
        <v>98</v>
      </c>
      <c r="F3" s="3" t="s">
        <v>99</v>
      </c>
      <c r="G3" s="3" t="s">
        <v>100</v>
      </c>
      <c r="H3" s="3" t="s">
        <v>101</v>
      </c>
      <c r="I3" s="3" t="s">
        <v>102</v>
      </c>
      <c r="J3" s="3" t="s">
        <v>103</v>
      </c>
      <c r="K3" s="3" t="s">
        <v>104</v>
      </c>
      <c r="L3" s="3" t="s">
        <v>105</v>
      </c>
      <c r="M3" s="3" t="s">
        <v>106</v>
      </c>
      <c r="N3" s="3" t="s">
        <v>107</v>
      </c>
      <c r="O3" s="3" t="s">
        <v>108</v>
      </c>
      <c r="P3" s="3" t="s">
        <v>109</v>
      </c>
      <c r="Q3" s="3" t="s">
        <v>110</v>
      </c>
      <c r="R3" s="3" t="s">
        <v>111</v>
      </c>
      <c r="S3" s="3" t="s">
        <v>112</v>
      </c>
      <c r="T3" s="3" t="s">
        <v>113</v>
      </c>
      <c r="U3" s="3" t="s">
        <v>114</v>
      </c>
      <c r="V3" s="3" t="s">
        <v>115</v>
      </c>
      <c r="W3" s="3" t="s">
        <v>116</v>
      </c>
      <c r="X3" s="3" t="s">
        <v>117</v>
      </c>
      <c r="Y3" s="3" t="s">
        <v>118</v>
      </c>
      <c r="Z3" s="3" t="s">
        <v>119</v>
      </c>
      <c r="AA3" s="3" t="s">
        <v>120</v>
      </c>
      <c r="AB3" s="3" t="s">
        <v>121</v>
      </c>
      <c r="AC3" s="3" t="s">
        <v>122</v>
      </c>
      <c r="AD3" s="3" t="s">
        <v>123</v>
      </c>
      <c r="AE3" s="3" t="s">
        <v>124</v>
      </c>
      <c r="AF3" s="3" t="s">
        <v>125</v>
      </c>
      <c r="AG3" s="3" t="s">
        <v>126</v>
      </c>
      <c r="AH3" s="3" t="s">
        <v>127</v>
      </c>
      <c r="AI3" s="32" t="s">
        <v>128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1" customFormat="1" ht="45.75" thickBot="1">
      <c r="A4" s="245" t="s">
        <v>22</v>
      </c>
      <c r="B4" s="60" t="s">
        <v>340</v>
      </c>
      <c r="C4" s="246" t="s">
        <v>87</v>
      </c>
      <c r="D4" s="90" t="s">
        <v>32</v>
      </c>
      <c r="E4" s="320">
        <v>11.75</v>
      </c>
      <c r="F4" s="6" t="s">
        <v>33</v>
      </c>
      <c r="G4" s="7" t="s">
        <v>25</v>
      </c>
      <c r="H4" s="7" t="s">
        <v>25</v>
      </c>
      <c r="I4" s="7" t="s">
        <v>86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  <c r="AF4" s="18"/>
      <c r="AG4" s="18"/>
      <c r="AH4" s="18"/>
      <c r="AI4" s="18"/>
      <c r="AJ4" s="18" t="s">
        <v>129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1" customFormat="1" ht="13.5" thickBot="1">
      <c r="A5" s="162"/>
      <c r="B5" s="86"/>
      <c r="C5" s="91" t="s">
        <v>88</v>
      </c>
      <c r="D5" s="88" t="s">
        <v>35</v>
      </c>
      <c r="E5" s="8"/>
      <c r="F5" s="321">
        <v>12.25</v>
      </c>
      <c r="G5" s="8" t="s">
        <v>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1" customFormat="1" ht="12.75" customHeight="1">
      <c r="A6" s="162"/>
      <c r="B6" s="86"/>
      <c r="C6" s="247" t="s">
        <v>90</v>
      </c>
      <c r="D6" s="90" t="s">
        <v>32</v>
      </c>
      <c r="E6" s="6" t="s">
        <v>25</v>
      </c>
      <c r="F6" s="320">
        <v>11.75</v>
      </c>
      <c r="G6" s="6" t="s">
        <v>33</v>
      </c>
      <c r="H6" s="7" t="s">
        <v>25</v>
      </c>
      <c r="I6" s="7" t="s">
        <v>86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8"/>
      <c r="AD6" s="18"/>
      <c r="AE6" s="18"/>
      <c r="AF6" s="18"/>
      <c r="AG6" s="18"/>
      <c r="AH6" s="18"/>
      <c r="AI6" s="18"/>
      <c r="AJ6" s="18" t="s">
        <v>131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1" customFormat="1" ht="13.5" thickBot="1">
      <c r="A7" s="162"/>
      <c r="B7" s="86"/>
      <c r="C7" s="91" t="s">
        <v>88</v>
      </c>
      <c r="D7" s="88" t="s">
        <v>35</v>
      </c>
      <c r="E7" s="8"/>
      <c r="F7" s="8"/>
      <c r="G7" s="321">
        <v>12.25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1" customFormat="1" ht="12.75">
      <c r="A8" s="162"/>
      <c r="B8" s="86"/>
      <c r="C8" s="247" t="s">
        <v>91</v>
      </c>
      <c r="D8" s="90" t="s">
        <v>32</v>
      </c>
      <c r="E8" s="6" t="s">
        <v>25</v>
      </c>
      <c r="F8" s="6" t="s">
        <v>25</v>
      </c>
      <c r="G8" s="320">
        <v>11.75</v>
      </c>
      <c r="H8" s="6" t="s">
        <v>33</v>
      </c>
      <c r="I8" s="7" t="s">
        <v>86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  <c r="AD8" s="18"/>
      <c r="AE8" s="18"/>
      <c r="AF8" s="18"/>
      <c r="AG8" s="18"/>
      <c r="AH8" s="18"/>
      <c r="AI8" s="18"/>
      <c r="AJ8" s="18" t="s">
        <v>132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1" customFormat="1" ht="13.5" thickBot="1">
      <c r="A9" s="162"/>
      <c r="B9" s="86"/>
      <c r="C9" s="91" t="s">
        <v>88</v>
      </c>
      <c r="D9" s="88" t="s">
        <v>35</v>
      </c>
      <c r="E9" s="8"/>
      <c r="F9" s="8"/>
      <c r="G9" s="8"/>
      <c r="H9" s="321">
        <v>12.25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1" customFormat="1" ht="12.75">
      <c r="A10" s="83"/>
      <c r="B10" s="83"/>
      <c r="C10" s="89" t="s">
        <v>89</v>
      </c>
      <c r="D10" s="90" t="s">
        <v>32</v>
      </c>
      <c r="E10" s="6"/>
      <c r="F10" s="6" t="s">
        <v>25</v>
      </c>
      <c r="G10" s="6" t="s">
        <v>25</v>
      </c>
      <c r="H10" s="320">
        <v>11.75</v>
      </c>
      <c r="I10" s="7" t="s">
        <v>86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8"/>
      <c r="AD10" s="18"/>
      <c r="AE10" s="18"/>
      <c r="AF10" s="18"/>
      <c r="AG10" s="18"/>
      <c r="AH10" s="18"/>
      <c r="AI10" s="18"/>
      <c r="AJ10" s="18" t="s">
        <v>130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1" customFormat="1" ht="13.5" thickBot="1">
      <c r="A11" s="83"/>
      <c r="B11" s="83"/>
      <c r="C11" s="87" t="s">
        <v>88</v>
      </c>
      <c r="D11" s="88" t="s">
        <v>35</v>
      </c>
      <c r="E11" s="321">
        <v>12.25</v>
      </c>
      <c r="F11" s="8"/>
      <c r="G11" s="8" t="s">
        <v>33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19.5" customHeight="1" thickBot="1">
      <c r="A12" s="68"/>
      <c r="B12" s="68"/>
      <c r="C12" s="248"/>
      <c r="D12" s="6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s="1" customFormat="1" ht="39" thickBot="1">
      <c r="A13" s="245" t="s">
        <v>22</v>
      </c>
      <c r="B13" s="249" t="s">
        <v>36</v>
      </c>
      <c r="C13" s="246" t="s">
        <v>87</v>
      </c>
      <c r="D13" s="90" t="s">
        <v>32</v>
      </c>
      <c r="E13" s="320">
        <v>11.09</v>
      </c>
      <c r="F13" s="6" t="s">
        <v>33</v>
      </c>
      <c r="G13" s="7" t="s">
        <v>25</v>
      </c>
      <c r="H13" s="7" t="s">
        <v>25</v>
      </c>
      <c r="I13" s="7" t="s">
        <v>86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8"/>
      <c r="AD13" s="18"/>
      <c r="AE13" s="18"/>
      <c r="AF13" s="18"/>
      <c r="AG13" s="18"/>
      <c r="AH13" s="18"/>
      <c r="AI13" s="18"/>
      <c r="AJ13" s="18" t="s">
        <v>133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s="1" customFormat="1" ht="13.5" thickBot="1">
      <c r="A14" s="162"/>
      <c r="B14" s="86"/>
      <c r="C14" s="87" t="s">
        <v>88</v>
      </c>
      <c r="D14" s="88" t="s">
        <v>35</v>
      </c>
      <c r="E14" s="8"/>
      <c r="F14" s="321">
        <v>12.59</v>
      </c>
      <c r="G14" s="8" t="s">
        <v>33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" customFormat="1" ht="12.75" customHeight="1">
      <c r="A15" s="162"/>
      <c r="B15" s="86"/>
      <c r="C15" s="89" t="s">
        <v>90</v>
      </c>
      <c r="D15" s="90" t="s">
        <v>32</v>
      </c>
      <c r="E15" s="6" t="s">
        <v>25</v>
      </c>
      <c r="F15" s="320">
        <v>11.09</v>
      </c>
      <c r="G15" s="6" t="s">
        <v>33</v>
      </c>
      <c r="H15" s="7" t="s">
        <v>25</v>
      </c>
      <c r="I15" s="7" t="s">
        <v>86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8"/>
      <c r="AD15" s="18"/>
      <c r="AE15" s="18"/>
      <c r="AF15" s="18"/>
      <c r="AG15" s="18"/>
      <c r="AH15" s="18"/>
      <c r="AI15" s="18"/>
      <c r="AJ15" s="18" t="s">
        <v>135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" customFormat="1" ht="13.5" thickBot="1">
      <c r="A16" s="162"/>
      <c r="B16" s="86"/>
      <c r="C16" s="87" t="s">
        <v>88</v>
      </c>
      <c r="D16" s="88" t="s">
        <v>35</v>
      </c>
      <c r="E16" s="8"/>
      <c r="F16" s="8"/>
      <c r="G16" s="321">
        <v>12.59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" customFormat="1" ht="12.75">
      <c r="A17" s="162"/>
      <c r="B17" s="86"/>
      <c r="C17" s="89" t="s">
        <v>91</v>
      </c>
      <c r="D17" s="90" t="s">
        <v>32</v>
      </c>
      <c r="E17" s="6" t="s">
        <v>25</v>
      </c>
      <c r="F17" s="6" t="s">
        <v>25</v>
      </c>
      <c r="G17" s="320">
        <v>11.09</v>
      </c>
      <c r="H17" s="6" t="s">
        <v>33</v>
      </c>
      <c r="I17" s="7" t="s">
        <v>86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8"/>
      <c r="AD17" s="18"/>
      <c r="AE17" s="18"/>
      <c r="AF17" s="18"/>
      <c r="AG17" s="18"/>
      <c r="AH17" s="18"/>
      <c r="AI17" s="18"/>
      <c r="AJ17" s="18" t="s">
        <v>136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" customFormat="1" ht="13.5" thickBot="1">
      <c r="A18" s="162"/>
      <c r="B18" s="86"/>
      <c r="C18" s="91" t="s">
        <v>88</v>
      </c>
      <c r="D18" s="88" t="s">
        <v>35</v>
      </c>
      <c r="E18" s="8"/>
      <c r="F18" s="8"/>
      <c r="G18" s="8"/>
      <c r="H18" s="321">
        <v>12.59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1" customFormat="1" ht="12.75">
      <c r="A19" s="83"/>
      <c r="B19" s="83"/>
      <c r="C19" s="89" t="s">
        <v>89</v>
      </c>
      <c r="D19" s="90" t="s">
        <v>32</v>
      </c>
      <c r="E19" s="6"/>
      <c r="F19" s="6" t="s">
        <v>25</v>
      </c>
      <c r="G19" s="6" t="s">
        <v>25</v>
      </c>
      <c r="H19" s="322">
        <v>11.09</v>
      </c>
      <c r="I19" s="7" t="s">
        <v>86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8"/>
      <c r="AD19" s="18"/>
      <c r="AE19" s="18"/>
      <c r="AF19" s="18"/>
      <c r="AG19" s="18"/>
      <c r="AH19" s="18"/>
      <c r="AI19" s="18"/>
      <c r="AJ19" s="18" t="s">
        <v>134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1" customFormat="1" ht="13.5" thickBot="1">
      <c r="A20" s="83"/>
      <c r="B20" s="83"/>
      <c r="C20" s="87" t="s">
        <v>88</v>
      </c>
      <c r="D20" s="88" t="s">
        <v>35</v>
      </c>
      <c r="E20" s="321">
        <v>12.59</v>
      </c>
      <c r="F20" s="8"/>
      <c r="G20" s="8" t="s">
        <v>33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" customFormat="1" ht="15.75" customHeight="1" thickBot="1">
      <c r="A21" s="83"/>
      <c r="B21" s="83"/>
      <c r="C21" s="248"/>
      <c r="D21" s="67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" customFormat="1" ht="26.25" thickBot="1">
      <c r="A22" s="245" t="s">
        <v>22</v>
      </c>
      <c r="B22" s="249" t="s">
        <v>27</v>
      </c>
      <c r="C22" s="246" t="s">
        <v>87</v>
      </c>
      <c r="D22" s="90" t="s">
        <v>32</v>
      </c>
      <c r="E22" s="320">
        <v>11.42</v>
      </c>
      <c r="F22" s="6" t="s">
        <v>33</v>
      </c>
      <c r="G22" s="7" t="s">
        <v>25</v>
      </c>
      <c r="H22" s="7" t="s">
        <v>25</v>
      </c>
      <c r="I22" s="7" t="s">
        <v>86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8"/>
      <c r="AD22" s="18"/>
      <c r="AE22" s="18"/>
      <c r="AF22" s="18"/>
      <c r="AG22" s="18"/>
      <c r="AH22" s="18"/>
      <c r="AI22" s="18"/>
      <c r="AJ22" s="18" t="s">
        <v>133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1" customFormat="1" ht="13.5" thickBot="1">
      <c r="A23" s="162"/>
      <c r="B23" s="86"/>
      <c r="C23" s="87" t="s">
        <v>88</v>
      </c>
      <c r="D23" s="88" t="s">
        <v>35</v>
      </c>
      <c r="E23" s="8"/>
      <c r="F23" s="321">
        <v>12.92</v>
      </c>
      <c r="G23" s="8" t="s">
        <v>33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1" customFormat="1" ht="12.75" customHeight="1">
      <c r="A24" s="162"/>
      <c r="B24" s="86"/>
      <c r="C24" s="89" t="s">
        <v>90</v>
      </c>
      <c r="D24" s="90" t="s">
        <v>32</v>
      </c>
      <c r="E24" s="6" t="s">
        <v>25</v>
      </c>
      <c r="F24" s="320">
        <v>11.42</v>
      </c>
      <c r="G24" s="6" t="s">
        <v>33</v>
      </c>
      <c r="H24" s="7" t="s">
        <v>25</v>
      </c>
      <c r="I24" s="7" t="s">
        <v>86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8"/>
      <c r="AD24" s="18"/>
      <c r="AE24" s="18"/>
      <c r="AF24" s="18"/>
      <c r="AG24" s="18"/>
      <c r="AH24" s="18"/>
      <c r="AI24" s="18"/>
      <c r="AJ24" s="18" t="s">
        <v>135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" customFormat="1" ht="13.5" thickBot="1">
      <c r="A25" s="162"/>
      <c r="B25" s="86"/>
      <c r="C25" s="87" t="s">
        <v>88</v>
      </c>
      <c r="D25" s="88" t="s">
        <v>35</v>
      </c>
      <c r="E25" s="8"/>
      <c r="F25" s="8"/>
      <c r="G25" s="321">
        <v>12.92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" customFormat="1" ht="12.75">
      <c r="A26" s="162"/>
      <c r="B26" s="86"/>
      <c r="C26" s="89" t="s">
        <v>91</v>
      </c>
      <c r="D26" s="90" t="s">
        <v>32</v>
      </c>
      <c r="E26" s="6" t="s">
        <v>25</v>
      </c>
      <c r="F26" s="6" t="s">
        <v>25</v>
      </c>
      <c r="G26" s="320">
        <v>11.42</v>
      </c>
      <c r="H26" s="6" t="s">
        <v>33</v>
      </c>
      <c r="I26" s="7" t="s">
        <v>86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8"/>
      <c r="AD26" s="18"/>
      <c r="AE26" s="18"/>
      <c r="AF26" s="18"/>
      <c r="AG26" s="18"/>
      <c r="AH26" s="18"/>
      <c r="AI26" s="18"/>
      <c r="AJ26" s="18" t="s">
        <v>136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" customFormat="1" ht="13.5" thickBot="1">
      <c r="A27" s="162"/>
      <c r="B27" s="86"/>
      <c r="C27" s="91" t="s">
        <v>88</v>
      </c>
      <c r="D27" s="88" t="s">
        <v>35</v>
      </c>
      <c r="E27" s="8"/>
      <c r="F27" s="8"/>
      <c r="G27" s="8"/>
      <c r="H27" s="321">
        <v>12.92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1" customFormat="1" ht="12.75">
      <c r="A28" s="83"/>
      <c r="B28" s="83"/>
      <c r="C28" s="89" t="s">
        <v>89</v>
      </c>
      <c r="D28" s="90" t="s">
        <v>32</v>
      </c>
      <c r="E28" s="6"/>
      <c r="F28" s="6" t="s">
        <v>25</v>
      </c>
      <c r="G28" s="6" t="s">
        <v>25</v>
      </c>
      <c r="H28" s="322">
        <v>11.42</v>
      </c>
      <c r="I28" s="7" t="s">
        <v>86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18"/>
      <c r="AD28" s="18"/>
      <c r="AE28" s="18"/>
      <c r="AF28" s="18"/>
      <c r="AG28" s="18"/>
      <c r="AH28" s="18"/>
      <c r="AI28" s="18"/>
      <c r="AJ28" s="18" t="s">
        <v>134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1" customFormat="1" ht="13.5" thickBot="1">
      <c r="A29" s="83"/>
      <c r="B29" s="83"/>
      <c r="C29" s="87" t="s">
        <v>88</v>
      </c>
      <c r="D29" s="88" t="s">
        <v>35</v>
      </c>
      <c r="E29" s="321">
        <v>12.92</v>
      </c>
      <c r="F29" s="8"/>
      <c r="G29" s="8" t="s">
        <v>33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" customFormat="1" ht="21" customHeight="1" thickBot="1">
      <c r="A30" s="83"/>
      <c r="B30" s="83"/>
      <c r="C30" s="250"/>
      <c r="D30" s="251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s="84" customFormat="1" ht="13.5" thickBot="1">
      <c r="A31" s="245" t="s">
        <v>22</v>
      </c>
      <c r="B31" s="249" t="s">
        <v>304</v>
      </c>
      <c r="C31" s="246" t="s">
        <v>87</v>
      </c>
      <c r="D31" s="90" t="s">
        <v>32</v>
      </c>
      <c r="E31" s="320">
        <v>11.42</v>
      </c>
      <c r="F31" s="6" t="s">
        <v>33</v>
      </c>
      <c r="G31" s="7" t="s">
        <v>25</v>
      </c>
      <c r="H31" s="7" t="s">
        <v>25</v>
      </c>
      <c r="I31" s="7" t="s">
        <v>86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83"/>
      <c r="AD31" s="83"/>
      <c r="AE31" s="83"/>
      <c r="AF31" s="83"/>
      <c r="AG31" s="83"/>
      <c r="AH31" s="83"/>
      <c r="AI31" s="83"/>
      <c r="AJ31" s="83" t="s">
        <v>133</v>
      </c>
      <c r="AK31" s="83"/>
      <c r="AL31" s="83"/>
      <c r="AM31" s="83"/>
      <c r="AN31" s="83"/>
      <c r="AO31" s="83"/>
      <c r="AP31" s="83"/>
      <c r="AQ31" s="83"/>
      <c r="AR31" s="83"/>
      <c r="AS31" s="83"/>
      <c r="AT31" s="83"/>
    </row>
    <row r="32" spans="1:46" s="84" customFormat="1" ht="13.5" thickBot="1">
      <c r="A32" s="85"/>
      <c r="B32" s="86"/>
      <c r="C32" s="87" t="s">
        <v>88</v>
      </c>
      <c r="D32" s="88" t="s">
        <v>35</v>
      </c>
      <c r="E32" s="8"/>
      <c r="F32" s="321">
        <v>12.92</v>
      </c>
      <c r="G32" s="8" t="s">
        <v>33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</row>
    <row r="33" spans="1:46" s="84" customFormat="1" ht="12.75" customHeight="1">
      <c r="A33" s="85"/>
      <c r="B33" s="86"/>
      <c r="C33" s="89" t="s">
        <v>90</v>
      </c>
      <c r="D33" s="90" t="s">
        <v>32</v>
      </c>
      <c r="E33" s="6" t="s">
        <v>25</v>
      </c>
      <c r="F33" s="320">
        <v>11.42</v>
      </c>
      <c r="G33" s="6" t="s">
        <v>33</v>
      </c>
      <c r="H33" s="7" t="s">
        <v>25</v>
      </c>
      <c r="I33" s="7" t="s">
        <v>86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83"/>
      <c r="AD33" s="83"/>
      <c r="AE33" s="83"/>
      <c r="AF33" s="83"/>
      <c r="AG33" s="83"/>
      <c r="AH33" s="83"/>
      <c r="AI33" s="83"/>
      <c r="AJ33" s="83" t="s">
        <v>135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</row>
    <row r="34" spans="1:46" s="84" customFormat="1" ht="13.5" thickBot="1">
      <c r="A34" s="85"/>
      <c r="B34" s="86"/>
      <c r="C34" s="87" t="s">
        <v>88</v>
      </c>
      <c r="D34" s="88" t="s">
        <v>35</v>
      </c>
      <c r="E34" s="8"/>
      <c r="F34" s="8"/>
      <c r="G34" s="321">
        <v>12.92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</row>
    <row r="35" spans="1:46" s="84" customFormat="1" ht="12.75">
      <c r="A35" s="85"/>
      <c r="B35" s="86"/>
      <c r="C35" s="89" t="s">
        <v>91</v>
      </c>
      <c r="D35" s="90" t="s">
        <v>32</v>
      </c>
      <c r="E35" s="6" t="s">
        <v>25</v>
      </c>
      <c r="F35" s="6" t="s">
        <v>25</v>
      </c>
      <c r="G35" s="320">
        <v>11.42</v>
      </c>
      <c r="H35" s="6" t="s">
        <v>33</v>
      </c>
      <c r="I35" s="7" t="s">
        <v>86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83"/>
      <c r="AD35" s="83"/>
      <c r="AE35" s="83"/>
      <c r="AF35" s="83"/>
      <c r="AG35" s="83"/>
      <c r="AH35" s="83"/>
      <c r="AI35" s="83"/>
      <c r="AJ35" s="83" t="s">
        <v>136</v>
      </c>
      <c r="AK35" s="83"/>
      <c r="AL35" s="83"/>
      <c r="AM35" s="83"/>
      <c r="AN35" s="83"/>
      <c r="AO35" s="83"/>
      <c r="AP35" s="83"/>
      <c r="AQ35" s="83"/>
      <c r="AR35" s="83"/>
      <c r="AS35" s="83"/>
      <c r="AT35" s="83"/>
    </row>
    <row r="36" spans="1:46" s="84" customFormat="1" ht="13.5" thickBot="1">
      <c r="A36" s="85"/>
      <c r="B36" s="86"/>
      <c r="C36" s="91" t="s">
        <v>88</v>
      </c>
      <c r="D36" s="88" t="s">
        <v>35</v>
      </c>
      <c r="E36" s="8"/>
      <c r="F36" s="8"/>
      <c r="G36" s="8"/>
      <c r="H36" s="321">
        <v>12.92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</row>
    <row r="37" spans="1:46" s="84" customFormat="1" ht="12.75">
      <c r="A37" s="67"/>
      <c r="B37" s="67"/>
      <c r="C37" s="89" t="s">
        <v>89</v>
      </c>
      <c r="D37" s="90" t="s">
        <v>32</v>
      </c>
      <c r="E37" s="6"/>
      <c r="F37" s="6" t="s">
        <v>25</v>
      </c>
      <c r="G37" s="6" t="s">
        <v>25</v>
      </c>
      <c r="H37" s="322">
        <v>11.42</v>
      </c>
      <c r="I37" s="7" t="s">
        <v>86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83"/>
      <c r="AD37" s="83"/>
      <c r="AE37" s="83"/>
      <c r="AF37" s="83"/>
      <c r="AG37" s="83"/>
      <c r="AH37" s="83"/>
      <c r="AI37" s="83"/>
      <c r="AJ37" s="83" t="s">
        <v>134</v>
      </c>
      <c r="AK37" s="83"/>
      <c r="AL37" s="83"/>
      <c r="AM37" s="83"/>
      <c r="AN37" s="83"/>
      <c r="AO37" s="83"/>
      <c r="AP37" s="83"/>
      <c r="AQ37" s="83"/>
      <c r="AR37" s="83"/>
      <c r="AS37" s="83"/>
      <c r="AT37" s="83"/>
    </row>
    <row r="38" spans="1:46" s="84" customFormat="1" ht="13.5" thickBot="1">
      <c r="A38" s="67"/>
      <c r="B38" s="67"/>
      <c r="C38" s="91" t="s">
        <v>88</v>
      </c>
      <c r="D38" s="88" t="s">
        <v>35</v>
      </c>
      <c r="E38" s="321">
        <v>12.92</v>
      </c>
      <c r="F38" s="8"/>
      <c r="G38" s="8" t="s">
        <v>33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</row>
    <row r="39" spans="1:46" s="1" customFormat="1" ht="21" customHeight="1" thickBot="1">
      <c r="A39" s="67"/>
      <c r="B39" s="67"/>
      <c r="C39" s="248"/>
      <c r="D39" s="67"/>
      <c r="E39" s="67"/>
      <c r="F39" s="6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s="84" customFormat="1" ht="13.5" thickBot="1">
      <c r="A40" s="245" t="s">
        <v>22</v>
      </c>
      <c r="B40" s="249" t="s">
        <v>38</v>
      </c>
      <c r="C40" s="246" t="s">
        <v>87</v>
      </c>
      <c r="D40" s="90" t="s">
        <v>32</v>
      </c>
      <c r="E40" s="320">
        <v>11.25</v>
      </c>
      <c r="F40" s="6" t="s">
        <v>33</v>
      </c>
      <c r="G40" s="7" t="s">
        <v>25</v>
      </c>
      <c r="H40" s="7" t="s">
        <v>25</v>
      </c>
      <c r="I40" s="7" t="s">
        <v>86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</row>
    <row r="41" spans="1:46" s="84" customFormat="1" ht="13.5" thickBot="1">
      <c r="A41" s="85"/>
      <c r="B41" s="86"/>
      <c r="C41" s="87" t="s">
        <v>88</v>
      </c>
      <c r="D41" s="88" t="s">
        <v>35</v>
      </c>
      <c r="E41" s="8"/>
      <c r="F41" s="321">
        <v>12.45</v>
      </c>
      <c r="G41" s="8" t="s">
        <v>33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</row>
    <row r="42" spans="1:46" s="84" customFormat="1" ht="12.75">
      <c r="A42" s="85"/>
      <c r="B42" s="86"/>
      <c r="C42" s="89" t="s">
        <v>90</v>
      </c>
      <c r="D42" s="90" t="s">
        <v>32</v>
      </c>
      <c r="E42" s="6" t="s">
        <v>25</v>
      </c>
      <c r="F42" s="320">
        <v>11.25</v>
      </c>
      <c r="G42" s="6" t="s">
        <v>33</v>
      </c>
      <c r="H42" s="7" t="s">
        <v>25</v>
      </c>
      <c r="I42" s="7" t="s">
        <v>86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</row>
    <row r="43" spans="1:46" s="84" customFormat="1" ht="13.5" thickBot="1">
      <c r="A43" s="85"/>
      <c r="B43" s="86"/>
      <c r="C43" s="87" t="s">
        <v>88</v>
      </c>
      <c r="D43" s="88" t="s">
        <v>35</v>
      </c>
      <c r="E43" s="8"/>
      <c r="F43" s="8"/>
      <c r="G43" s="321">
        <v>12.45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</row>
    <row r="44" spans="1:46" s="84" customFormat="1" ht="12.75">
      <c r="A44" s="85"/>
      <c r="B44" s="86"/>
      <c r="C44" s="89" t="s">
        <v>91</v>
      </c>
      <c r="D44" s="90" t="s">
        <v>32</v>
      </c>
      <c r="E44" s="6" t="s">
        <v>25</v>
      </c>
      <c r="F44" s="6" t="s">
        <v>25</v>
      </c>
      <c r="G44" s="320">
        <v>11.25</v>
      </c>
      <c r="H44" s="6" t="s">
        <v>33</v>
      </c>
      <c r="I44" s="7" t="s">
        <v>86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</row>
    <row r="45" spans="1:46" s="84" customFormat="1" ht="13.5" thickBot="1">
      <c r="A45" s="85"/>
      <c r="B45" s="86"/>
      <c r="C45" s="91" t="s">
        <v>88</v>
      </c>
      <c r="D45" s="88" t="s">
        <v>35</v>
      </c>
      <c r="E45" s="8"/>
      <c r="F45" s="8"/>
      <c r="G45" s="8"/>
      <c r="H45" s="321">
        <v>12.45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</row>
    <row r="46" spans="1:46" s="84" customFormat="1" ht="12.75">
      <c r="A46" s="67"/>
      <c r="B46" s="67"/>
      <c r="C46" s="89" t="s">
        <v>89</v>
      </c>
      <c r="D46" s="90" t="s">
        <v>32</v>
      </c>
      <c r="E46" s="6"/>
      <c r="F46" s="6" t="s">
        <v>25</v>
      </c>
      <c r="G46" s="6" t="s">
        <v>25</v>
      </c>
      <c r="H46" s="320">
        <v>11.25</v>
      </c>
      <c r="I46" s="7" t="s">
        <v>86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</row>
    <row r="47" spans="1:46" s="84" customFormat="1" ht="13.5" thickBot="1">
      <c r="A47" s="67"/>
      <c r="B47" s="67"/>
      <c r="C47" s="91" t="s">
        <v>88</v>
      </c>
      <c r="D47" s="88" t="s">
        <v>35</v>
      </c>
      <c r="E47" s="321">
        <v>12.45</v>
      </c>
      <c r="F47" s="8"/>
      <c r="G47" s="8" t="s">
        <v>33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</row>
    <row r="48" spans="1:46" s="1" customFormat="1" ht="19.5" customHeight="1" thickBot="1">
      <c r="A48" s="83"/>
      <c r="B48" s="83"/>
      <c r="C48" s="248"/>
      <c r="D48" s="67"/>
      <c r="E48" s="6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s="1" customFormat="1" ht="39" thickBot="1">
      <c r="A49" s="245" t="s">
        <v>22</v>
      </c>
      <c r="B49" s="249" t="s">
        <v>314</v>
      </c>
      <c r="C49" s="246" t="s">
        <v>87</v>
      </c>
      <c r="D49" s="90" t="s">
        <v>32</v>
      </c>
      <c r="E49" s="320">
        <v>15</v>
      </c>
      <c r="F49" s="6"/>
      <c r="G49" s="322">
        <v>6.67</v>
      </c>
      <c r="H49" s="322">
        <v>15</v>
      </c>
      <c r="I49" s="7" t="s">
        <v>25</v>
      </c>
      <c r="J49" s="6" t="s">
        <v>25</v>
      </c>
      <c r="K49" s="7" t="s">
        <v>25</v>
      </c>
      <c r="L49" s="6" t="s">
        <v>86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18"/>
      <c r="AD49" s="18"/>
      <c r="AE49" s="18"/>
      <c r="AF49" s="18"/>
      <c r="AG49" s="18"/>
      <c r="AH49" s="18"/>
      <c r="AI49" s="18"/>
      <c r="AJ49" s="18" t="s">
        <v>137</v>
      </c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s="1" customFormat="1" ht="21" customHeight="1">
      <c r="A50" s="83"/>
      <c r="B50" s="83"/>
      <c r="C50" s="252" t="s">
        <v>89</v>
      </c>
      <c r="D50" s="253" t="s">
        <v>32</v>
      </c>
      <c r="E50" s="323">
        <v>6.67</v>
      </c>
      <c r="F50" s="323">
        <v>15</v>
      </c>
      <c r="G50" s="55" t="s">
        <v>25</v>
      </c>
      <c r="H50" s="55" t="s">
        <v>25</v>
      </c>
      <c r="I50" s="323">
        <v>15</v>
      </c>
      <c r="J50" s="55"/>
      <c r="K50" s="82" t="s">
        <v>25</v>
      </c>
      <c r="L50" s="55" t="s">
        <v>86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8"/>
      <c r="AD50" s="18"/>
      <c r="AE50" s="18"/>
      <c r="AF50" s="18"/>
      <c r="AG50" s="18"/>
      <c r="AH50" s="18"/>
      <c r="AI50" s="18"/>
      <c r="AJ50" s="18" t="s">
        <v>138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s="1" customFormat="1" ht="21" customHeight="1" thickBot="1">
      <c r="A51" s="83"/>
      <c r="B51" s="83"/>
      <c r="C51" s="254" t="s">
        <v>90</v>
      </c>
      <c r="D51" s="88" t="s">
        <v>32</v>
      </c>
      <c r="E51" s="8" t="s">
        <v>25</v>
      </c>
      <c r="F51" s="8" t="s">
        <v>25</v>
      </c>
      <c r="G51" s="321">
        <v>15</v>
      </c>
      <c r="H51" s="8"/>
      <c r="I51" s="321">
        <v>6.67</v>
      </c>
      <c r="J51" s="321">
        <v>15</v>
      </c>
      <c r="K51" s="62" t="s">
        <v>25</v>
      </c>
      <c r="L51" s="8" t="s">
        <v>86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8"/>
      <c r="AD51" s="18"/>
      <c r="AE51" s="18"/>
      <c r="AF51" s="18"/>
      <c r="AG51" s="18"/>
      <c r="AH51" s="18"/>
      <c r="AI51" s="18"/>
      <c r="AJ51" s="18" t="s">
        <v>138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s="1" customFormat="1" ht="32.25" customHeight="1">
      <c r="A52" s="83"/>
      <c r="B52" s="83"/>
      <c r="C52" s="255"/>
      <c r="D52" s="67"/>
      <c r="E52" s="9"/>
      <c r="F52" s="9"/>
      <c r="G52" s="9"/>
      <c r="H52" s="9"/>
      <c r="I52" s="9"/>
      <c r="J52" s="9"/>
      <c r="K52" s="10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s="1" customFormat="1" ht="13.5" customHeight="1" thickBot="1">
      <c r="A53" s="83"/>
      <c r="B53" s="83"/>
      <c r="C53" s="255"/>
      <c r="D53" s="67"/>
      <c r="E53" s="67" t="s">
        <v>79</v>
      </c>
      <c r="F53" s="67" t="s">
        <v>80</v>
      </c>
      <c r="G53" s="67" t="s">
        <v>81</v>
      </c>
      <c r="H53" s="67" t="s">
        <v>82</v>
      </c>
      <c r="I53" s="67" t="s">
        <v>25</v>
      </c>
      <c r="J53" s="329" t="s">
        <v>83</v>
      </c>
      <c r="K53" s="330" t="s">
        <v>84</v>
      </c>
      <c r="L53" s="9" t="s">
        <v>79</v>
      </c>
      <c r="M53" s="9" t="s">
        <v>80</v>
      </c>
      <c r="N53" s="9" t="s">
        <v>81</v>
      </c>
      <c r="O53" s="9" t="s">
        <v>82</v>
      </c>
      <c r="P53" s="9" t="s">
        <v>25</v>
      </c>
      <c r="Q53" s="329" t="s">
        <v>83</v>
      </c>
      <c r="R53" s="330" t="s">
        <v>84</v>
      </c>
      <c r="S53" s="9" t="s">
        <v>79</v>
      </c>
      <c r="T53" s="9" t="s">
        <v>80</v>
      </c>
      <c r="U53" s="9" t="s">
        <v>81</v>
      </c>
      <c r="V53" s="9" t="s">
        <v>82</v>
      </c>
      <c r="W53" s="9" t="s">
        <v>25</v>
      </c>
      <c r="X53" s="329" t="s">
        <v>83</v>
      </c>
      <c r="Y53" s="330" t="s">
        <v>84</v>
      </c>
      <c r="Z53" s="9" t="s">
        <v>79</v>
      </c>
      <c r="AA53" s="9" t="s">
        <v>80</v>
      </c>
      <c r="AB53" s="9" t="s">
        <v>81</v>
      </c>
      <c r="AC53" s="9" t="s">
        <v>82</v>
      </c>
      <c r="AD53" s="9" t="s">
        <v>25</v>
      </c>
      <c r="AE53" s="329" t="s">
        <v>83</v>
      </c>
      <c r="AF53" s="330" t="s">
        <v>84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s="1" customFormat="1" ht="26.25" thickBot="1">
      <c r="A54" s="245" t="s">
        <v>22</v>
      </c>
      <c r="B54" s="122" t="s">
        <v>41</v>
      </c>
      <c r="C54" s="246" t="s">
        <v>87</v>
      </c>
      <c r="D54" s="90" t="s">
        <v>32</v>
      </c>
      <c r="E54" s="6">
        <v>12</v>
      </c>
      <c r="F54" s="6" t="s">
        <v>33</v>
      </c>
      <c r="G54" s="7" t="s">
        <v>25</v>
      </c>
      <c r="H54" s="7" t="s">
        <v>25</v>
      </c>
      <c r="I54" s="6">
        <v>12</v>
      </c>
      <c r="J54" s="6" t="s">
        <v>33</v>
      </c>
      <c r="K54" s="7" t="s">
        <v>25</v>
      </c>
      <c r="L54" s="7" t="s">
        <v>25</v>
      </c>
      <c r="M54" s="6">
        <v>12</v>
      </c>
      <c r="N54" s="6" t="s">
        <v>33</v>
      </c>
      <c r="O54" s="7" t="s">
        <v>25</v>
      </c>
      <c r="P54" s="7" t="s">
        <v>25</v>
      </c>
      <c r="Q54" s="6">
        <v>12</v>
      </c>
      <c r="R54" s="6" t="s">
        <v>33</v>
      </c>
      <c r="S54" s="7" t="s">
        <v>25</v>
      </c>
      <c r="T54" s="7" t="s">
        <v>25</v>
      </c>
      <c r="U54" s="6">
        <v>12</v>
      </c>
      <c r="V54" s="6" t="s">
        <v>33</v>
      </c>
      <c r="W54" s="7" t="s">
        <v>25</v>
      </c>
      <c r="X54" s="7" t="s">
        <v>25</v>
      </c>
      <c r="Y54" s="6">
        <v>12</v>
      </c>
      <c r="Z54" s="6" t="s">
        <v>33</v>
      </c>
      <c r="AA54" s="7" t="s">
        <v>25</v>
      </c>
      <c r="AB54" s="7" t="s">
        <v>25</v>
      </c>
      <c r="AC54" s="6">
        <v>12</v>
      </c>
      <c r="AD54" s="6" t="s">
        <v>33</v>
      </c>
      <c r="AE54" s="7" t="s">
        <v>25</v>
      </c>
      <c r="AF54" s="7" t="s">
        <v>25</v>
      </c>
      <c r="AG54" s="7" t="s">
        <v>86</v>
      </c>
      <c r="AH54" s="6"/>
      <c r="AI54" s="7"/>
      <c r="AJ54" s="10" t="s">
        <v>139</v>
      </c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s="1" customFormat="1" ht="13.5" thickBot="1">
      <c r="A55" s="162"/>
      <c r="B55" s="256"/>
      <c r="C55" s="91" t="s">
        <v>88</v>
      </c>
      <c r="D55" s="88" t="s">
        <v>35</v>
      </c>
      <c r="E55" s="8"/>
      <c r="F55" s="8">
        <v>12</v>
      </c>
      <c r="G55" s="8" t="s">
        <v>33</v>
      </c>
      <c r="H55" s="8"/>
      <c r="I55" s="8"/>
      <c r="J55" s="321">
        <v>6.83</v>
      </c>
      <c r="K55" s="8" t="s">
        <v>33</v>
      </c>
      <c r="L55" s="8"/>
      <c r="M55" s="8"/>
      <c r="N55" s="8">
        <v>12</v>
      </c>
      <c r="O55" s="8" t="s">
        <v>33</v>
      </c>
      <c r="P55" s="8"/>
      <c r="Q55" s="8"/>
      <c r="R55" s="8">
        <v>12</v>
      </c>
      <c r="S55" s="8" t="s">
        <v>33</v>
      </c>
      <c r="T55" s="8"/>
      <c r="U55" s="8"/>
      <c r="V55" s="8">
        <v>12</v>
      </c>
      <c r="W55" s="8" t="s">
        <v>33</v>
      </c>
      <c r="X55" s="8"/>
      <c r="Y55" s="8"/>
      <c r="Z55" s="8">
        <v>6.5</v>
      </c>
      <c r="AA55" s="8" t="s">
        <v>33</v>
      </c>
      <c r="AB55" s="8"/>
      <c r="AC55" s="8"/>
      <c r="AD55" s="8">
        <v>12</v>
      </c>
      <c r="AE55" s="8" t="s">
        <v>33</v>
      </c>
      <c r="AF55" s="8"/>
      <c r="AG55" s="8"/>
      <c r="AH55" s="8"/>
      <c r="AI55" s="8"/>
      <c r="AJ55" s="10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s="1" customFormat="1" ht="12.75" customHeight="1">
      <c r="A56" s="162"/>
      <c r="B56" s="86"/>
      <c r="C56" s="247" t="s">
        <v>90</v>
      </c>
      <c r="D56" s="90" t="s">
        <v>32</v>
      </c>
      <c r="E56" s="6" t="s">
        <v>25</v>
      </c>
      <c r="F56" s="6">
        <v>12</v>
      </c>
      <c r="G56" s="6" t="s">
        <v>33</v>
      </c>
      <c r="H56" s="7" t="s">
        <v>25</v>
      </c>
      <c r="I56" s="6" t="s">
        <v>25</v>
      </c>
      <c r="J56" s="6">
        <v>12</v>
      </c>
      <c r="K56" s="6" t="s">
        <v>33</v>
      </c>
      <c r="L56" s="7" t="s">
        <v>25</v>
      </c>
      <c r="M56" s="6" t="s">
        <v>25</v>
      </c>
      <c r="N56" s="6">
        <v>12</v>
      </c>
      <c r="O56" s="6" t="s">
        <v>33</v>
      </c>
      <c r="P56" s="7" t="s">
        <v>25</v>
      </c>
      <c r="Q56" s="6" t="s">
        <v>25</v>
      </c>
      <c r="R56" s="6">
        <v>12</v>
      </c>
      <c r="S56" s="6" t="s">
        <v>33</v>
      </c>
      <c r="T56" s="7" t="s">
        <v>25</v>
      </c>
      <c r="U56" s="6" t="s">
        <v>25</v>
      </c>
      <c r="V56" s="6">
        <v>12</v>
      </c>
      <c r="W56" s="6" t="s">
        <v>33</v>
      </c>
      <c r="X56" s="7" t="s">
        <v>25</v>
      </c>
      <c r="Y56" s="6" t="s">
        <v>25</v>
      </c>
      <c r="Z56" s="6">
        <v>12</v>
      </c>
      <c r="AA56" s="6" t="s">
        <v>33</v>
      </c>
      <c r="AB56" s="7" t="s">
        <v>25</v>
      </c>
      <c r="AC56" s="6" t="s">
        <v>25</v>
      </c>
      <c r="AD56" s="6">
        <v>12</v>
      </c>
      <c r="AE56" s="6" t="s">
        <v>33</v>
      </c>
      <c r="AF56" s="7" t="s">
        <v>25</v>
      </c>
      <c r="AG56" s="7" t="s">
        <v>86</v>
      </c>
      <c r="AH56" s="6"/>
      <c r="AI56" s="6"/>
      <c r="AJ56" s="18" t="s">
        <v>141</v>
      </c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" customFormat="1" ht="13.5" thickBot="1">
      <c r="A57" s="83"/>
      <c r="B57" s="83"/>
      <c r="C57" s="91" t="s">
        <v>88</v>
      </c>
      <c r="D57" s="88" t="s">
        <v>35</v>
      </c>
      <c r="E57" s="8"/>
      <c r="F57" s="8"/>
      <c r="G57" s="8">
        <v>12</v>
      </c>
      <c r="H57" s="8"/>
      <c r="I57" s="8"/>
      <c r="J57" s="8"/>
      <c r="K57" s="8">
        <v>12</v>
      </c>
      <c r="L57" s="8"/>
      <c r="M57" s="8"/>
      <c r="N57" s="8"/>
      <c r="O57" s="8">
        <v>12</v>
      </c>
      <c r="P57" s="8"/>
      <c r="Q57" s="8"/>
      <c r="R57" s="8"/>
      <c r="S57" s="8">
        <v>12</v>
      </c>
      <c r="T57" s="8"/>
      <c r="U57" s="8"/>
      <c r="V57" s="8"/>
      <c r="W57" s="8">
        <v>12</v>
      </c>
      <c r="X57" s="8"/>
      <c r="Y57" s="8"/>
      <c r="Z57" s="8"/>
      <c r="AA57" s="8">
        <v>12</v>
      </c>
      <c r="AB57" s="8"/>
      <c r="AC57" s="8"/>
      <c r="AD57" s="8"/>
      <c r="AE57" s="321">
        <v>6.83</v>
      </c>
      <c r="AF57" s="8"/>
      <c r="AG57" s="8"/>
      <c r="AH57" s="8"/>
      <c r="AI57" s="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s="1" customFormat="1" ht="12.75">
      <c r="A58" s="83"/>
      <c r="B58" s="83"/>
      <c r="C58" s="247" t="s">
        <v>91</v>
      </c>
      <c r="D58" s="90" t="s">
        <v>32</v>
      </c>
      <c r="E58" s="6" t="s">
        <v>25</v>
      </c>
      <c r="F58" s="6" t="s">
        <v>25</v>
      </c>
      <c r="G58" s="6">
        <v>12</v>
      </c>
      <c r="H58" s="6" t="s">
        <v>33</v>
      </c>
      <c r="I58" s="6" t="s">
        <v>25</v>
      </c>
      <c r="J58" s="6" t="s">
        <v>25</v>
      </c>
      <c r="K58" s="6">
        <v>12</v>
      </c>
      <c r="L58" s="6" t="s">
        <v>33</v>
      </c>
      <c r="M58" s="6" t="s">
        <v>25</v>
      </c>
      <c r="N58" s="6" t="s">
        <v>25</v>
      </c>
      <c r="O58" s="6">
        <v>12</v>
      </c>
      <c r="P58" s="6" t="s">
        <v>33</v>
      </c>
      <c r="Q58" s="6" t="s">
        <v>25</v>
      </c>
      <c r="R58" s="6" t="s">
        <v>25</v>
      </c>
      <c r="S58" s="6">
        <v>12</v>
      </c>
      <c r="T58" s="6" t="s">
        <v>33</v>
      </c>
      <c r="U58" s="6" t="s">
        <v>25</v>
      </c>
      <c r="V58" s="6" t="s">
        <v>25</v>
      </c>
      <c r="W58" s="6">
        <v>12</v>
      </c>
      <c r="X58" s="6" t="s">
        <v>33</v>
      </c>
      <c r="Y58" s="6" t="s">
        <v>25</v>
      </c>
      <c r="Z58" s="6" t="s">
        <v>25</v>
      </c>
      <c r="AA58" s="6">
        <v>12</v>
      </c>
      <c r="AB58" s="6" t="s">
        <v>33</v>
      </c>
      <c r="AC58" s="6" t="s">
        <v>25</v>
      </c>
      <c r="AD58" s="6" t="s">
        <v>25</v>
      </c>
      <c r="AE58" s="6">
        <v>12</v>
      </c>
      <c r="AF58" s="6" t="s">
        <v>33</v>
      </c>
      <c r="AG58" s="7" t="s">
        <v>86</v>
      </c>
      <c r="AH58" s="6"/>
      <c r="AI58" s="6"/>
      <c r="AJ58" s="18" t="s">
        <v>142</v>
      </c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1" customFormat="1" ht="13.5" thickBot="1">
      <c r="A59" s="162"/>
      <c r="B59" s="86"/>
      <c r="C59" s="91" t="s">
        <v>88</v>
      </c>
      <c r="D59" s="88" t="s">
        <v>35</v>
      </c>
      <c r="E59" s="8"/>
      <c r="F59" s="8"/>
      <c r="G59" s="8"/>
      <c r="H59" s="8">
        <v>12</v>
      </c>
      <c r="I59" s="8"/>
      <c r="J59" s="8"/>
      <c r="K59" s="8"/>
      <c r="L59" s="8">
        <v>12</v>
      </c>
      <c r="M59" s="8"/>
      <c r="N59" s="8"/>
      <c r="O59" s="8"/>
      <c r="P59" s="8">
        <v>12</v>
      </c>
      <c r="Q59" s="8"/>
      <c r="R59" s="8"/>
      <c r="S59" s="8"/>
      <c r="T59" s="8">
        <v>12</v>
      </c>
      <c r="U59" s="8"/>
      <c r="V59" s="8"/>
      <c r="W59" s="8"/>
      <c r="X59" s="321">
        <v>6.83</v>
      </c>
      <c r="Y59" s="8"/>
      <c r="Z59" s="8"/>
      <c r="AA59" s="8"/>
      <c r="AB59" s="8">
        <v>12</v>
      </c>
      <c r="AC59" s="8"/>
      <c r="AD59" s="8"/>
      <c r="AE59" s="8"/>
      <c r="AF59" s="8">
        <v>12</v>
      </c>
      <c r="AG59" s="8"/>
      <c r="AH59" s="8"/>
      <c r="AI59" s="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s="1" customFormat="1" ht="12.75">
      <c r="A60" s="162"/>
      <c r="B60" s="256"/>
      <c r="C60" s="247" t="s">
        <v>89</v>
      </c>
      <c r="D60" s="90" t="s">
        <v>32</v>
      </c>
      <c r="E60" s="6"/>
      <c r="F60" s="6" t="s">
        <v>25</v>
      </c>
      <c r="G60" s="6" t="s">
        <v>25</v>
      </c>
      <c r="H60" s="6">
        <v>12</v>
      </c>
      <c r="I60" s="6"/>
      <c r="J60" s="6" t="s">
        <v>25</v>
      </c>
      <c r="K60" s="6" t="s">
        <v>25</v>
      </c>
      <c r="L60" s="6">
        <v>12</v>
      </c>
      <c r="M60" s="6"/>
      <c r="N60" s="6" t="s">
        <v>25</v>
      </c>
      <c r="O60" s="6" t="s">
        <v>25</v>
      </c>
      <c r="P60" s="6">
        <v>12</v>
      </c>
      <c r="Q60" s="6"/>
      <c r="R60" s="6" t="s">
        <v>25</v>
      </c>
      <c r="S60" s="6" t="s">
        <v>25</v>
      </c>
      <c r="T60" s="6">
        <v>12</v>
      </c>
      <c r="U60" s="6"/>
      <c r="V60" s="6" t="s">
        <v>25</v>
      </c>
      <c r="W60" s="6" t="s">
        <v>25</v>
      </c>
      <c r="X60" s="6">
        <v>12</v>
      </c>
      <c r="Y60" s="6"/>
      <c r="Z60" s="6" t="s">
        <v>25</v>
      </c>
      <c r="AA60" s="6" t="s">
        <v>25</v>
      </c>
      <c r="AB60" s="6">
        <v>12</v>
      </c>
      <c r="AC60" s="6"/>
      <c r="AD60" s="6" t="s">
        <v>25</v>
      </c>
      <c r="AE60" s="6" t="s">
        <v>25</v>
      </c>
      <c r="AF60" s="6">
        <v>12</v>
      </c>
      <c r="AG60" s="7" t="s">
        <v>86</v>
      </c>
      <c r="AH60" s="6"/>
      <c r="AI60" s="6"/>
      <c r="AJ60" s="10" t="s">
        <v>140</v>
      </c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s="1" customFormat="1" ht="13.5" thickBot="1">
      <c r="A61" s="162"/>
      <c r="B61" s="256"/>
      <c r="C61" s="91" t="s">
        <v>88</v>
      </c>
      <c r="D61" s="88" t="s">
        <v>35</v>
      </c>
      <c r="E61" s="8">
        <v>12</v>
      </c>
      <c r="F61" s="8"/>
      <c r="G61" s="8" t="s">
        <v>33</v>
      </c>
      <c r="H61" s="8"/>
      <c r="I61" s="8">
        <v>12</v>
      </c>
      <c r="J61" s="8"/>
      <c r="K61" s="8" t="s">
        <v>33</v>
      </c>
      <c r="L61" s="8"/>
      <c r="M61" s="8">
        <v>12</v>
      </c>
      <c r="N61" s="8"/>
      <c r="O61" s="8" t="s">
        <v>33</v>
      </c>
      <c r="P61" s="8"/>
      <c r="Q61" s="321">
        <v>6.83</v>
      </c>
      <c r="R61" s="8"/>
      <c r="S61" s="8" t="s">
        <v>33</v>
      </c>
      <c r="T61" s="8"/>
      <c r="U61" s="8">
        <v>12</v>
      </c>
      <c r="V61" s="8"/>
      <c r="W61" s="8" t="s">
        <v>33</v>
      </c>
      <c r="X61" s="8"/>
      <c r="Y61" s="8">
        <v>12</v>
      </c>
      <c r="Z61" s="8"/>
      <c r="AA61" s="8" t="s">
        <v>33</v>
      </c>
      <c r="AB61" s="8"/>
      <c r="AC61" s="8">
        <v>12</v>
      </c>
      <c r="AD61" s="8"/>
      <c r="AE61" s="8" t="s">
        <v>33</v>
      </c>
      <c r="AF61" s="8"/>
      <c r="AG61" s="8"/>
      <c r="AH61" s="8"/>
      <c r="AI61" s="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s="1" customFormat="1" ht="13.5" thickBot="1">
      <c r="A62" s="83"/>
      <c r="B62" s="83"/>
      <c r="C62" s="248"/>
      <c r="D62" s="67"/>
      <c r="E62" s="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35" s="1" customFormat="1" ht="27" customHeight="1" thickBot="1">
      <c r="A63" s="136" t="s">
        <v>45</v>
      </c>
      <c r="B63" s="257" t="s">
        <v>46</v>
      </c>
      <c r="C63" s="246" t="s">
        <v>87</v>
      </c>
      <c r="D63" s="258" t="s">
        <v>32</v>
      </c>
      <c r="E63" s="6">
        <v>12</v>
      </c>
      <c r="F63" s="6"/>
      <c r="G63" s="6" t="s">
        <v>25</v>
      </c>
      <c r="H63" s="6" t="s">
        <v>25</v>
      </c>
      <c r="I63" s="6" t="s">
        <v>86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49"/>
    </row>
    <row r="64" spans="1:45" ht="13.5" thickBot="1">
      <c r="A64" s="68"/>
      <c r="B64" s="68"/>
      <c r="C64" s="259" t="s">
        <v>192</v>
      </c>
      <c r="D64" s="260" t="s">
        <v>32</v>
      </c>
      <c r="E64" s="58" t="s">
        <v>25</v>
      </c>
      <c r="F64" s="47">
        <v>12</v>
      </c>
      <c r="G64" s="58" t="s">
        <v>25</v>
      </c>
      <c r="H64" s="58" t="s">
        <v>86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69"/>
      <c r="AJ64" s="10" t="s">
        <v>193</v>
      </c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ht="13.5" thickBot="1">
      <c r="A65" s="68"/>
      <c r="B65" s="68"/>
      <c r="C65" s="259" t="s">
        <v>296</v>
      </c>
      <c r="D65" s="260" t="s">
        <v>32</v>
      </c>
      <c r="E65" s="58" t="s">
        <v>25</v>
      </c>
      <c r="F65" s="58" t="s">
        <v>25</v>
      </c>
      <c r="G65" s="47">
        <v>12</v>
      </c>
      <c r="H65" s="58" t="s">
        <v>86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58"/>
      <c r="AB65" s="58"/>
      <c r="AC65" s="58"/>
      <c r="AD65" s="58"/>
      <c r="AE65" s="58"/>
      <c r="AF65" s="58"/>
      <c r="AG65" s="58"/>
      <c r="AH65" s="58"/>
      <c r="AI65" s="69"/>
      <c r="AJ65" s="10" t="s">
        <v>297</v>
      </c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6" s="1" customFormat="1" ht="13.5" thickBot="1">
      <c r="A66" s="83"/>
      <c r="B66" s="83"/>
      <c r="C66" s="248"/>
      <c r="D66" s="67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35" s="1" customFormat="1" ht="27" customHeight="1" thickBot="1">
      <c r="A67" s="136" t="s">
        <v>342</v>
      </c>
      <c r="B67" s="257" t="s">
        <v>46</v>
      </c>
      <c r="C67" s="246" t="s">
        <v>87</v>
      </c>
      <c r="D67" s="258" t="s">
        <v>32</v>
      </c>
      <c r="E67" s="6">
        <v>12.33</v>
      </c>
      <c r="F67" s="6"/>
      <c r="G67" s="6" t="s">
        <v>25</v>
      </c>
      <c r="H67" s="6" t="s">
        <v>25</v>
      </c>
      <c r="I67" s="6" t="s">
        <v>86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49"/>
    </row>
    <row r="68" spans="1:45" ht="13.5" thickBot="1">
      <c r="A68" s="68"/>
      <c r="B68" s="68"/>
      <c r="C68" s="259" t="s">
        <v>192</v>
      </c>
      <c r="D68" s="260" t="s">
        <v>32</v>
      </c>
      <c r="E68" s="58" t="s">
        <v>25</v>
      </c>
      <c r="F68" s="47">
        <v>12.33</v>
      </c>
      <c r="G68" s="58" t="s">
        <v>25</v>
      </c>
      <c r="H68" s="58" t="s">
        <v>86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69"/>
      <c r="AJ68" s="10" t="s">
        <v>193</v>
      </c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ht="13.5" thickBot="1">
      <c r="A69" s="68"/>
      <c r="B69" s="68"/>
      <c r="C69" s="259" t="s">
        <v>296</v>
      </c>
      <c r="D69" s="260" t="s">
        <v>32</v>
      </c>
      <c r="E69" s="58" t="s">
        <v>25</v>
      </c>
      <c r="F69" s="58" t="s">
        <v>25</v>
      </c>
      <c r="G69" s="47">
        <v>12.33</v>
      </c>
      <c r="H69" s="58" t="s">
        <v>86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58"/>
      <c r="AB69" s="58"/>
      <c r="AC69" s="58"/>
      <c r="AD69" s="58"/>
      <c r="AE69" s="58"/>
      <c r="AF69" s="58"/>
      <c r="AG69" s="58"/>
      <c r="AH69" s="58"/>
      <c r="AI69" s="69"/>
      <c r="AJ69" s="10" t="s">
        <v>297</v>
      </c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6" s="1" customFormat="1" ht="13.5" thickBot="1">
      <c r="A70" s="83"/>
      <c r="B70" s="83"/>
      <c r="C70" s="248"/>
      <c r="D70" s="67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35" s="1" customFormat="1" ht="27" customHeight="1" thickBot="1">
      <c r="A71" s="136" t="s">
        <v>48</v>
      </c>
      <c r="B71" s="257" t="s">
        <v>46</v>
      </c>
      <c r="C71" s="246" t="s">
        <v>87</v>
      </c>
      <c r="D71" s="258" t="s">
        <v>32</v>
      </c>
      <c r="E71" s="6">
        <v>12.33</v>
      </c>
      <c r="F71" s="6"/>
      <c r="G71" s="6" t="s">
        <v>25</v>
      </c>
      <c r="H71" s="6" t="s">
        <v>25</v>
      </c>
      <c r="I71" s="6" t="s">
        <v>86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49"/>
    </row>
    <row r="72" spans="1:45" ht="13.5" thickBot="1">
      <c r="A72" s="68"/>
      <c r="B72" s="68"/>
      <c r="C72" s="259" t="s">
        <v>192</v>
      </c>
      <c r="D72" s="260" t="s">
        <v>32</v>
      </c>
      <c r="E72" s="58" t="s">
        <v>25</v>
      </c>
      <c r="F72" s="47">
        <v>12.33</v>
      </c>
      <c r="G72" s="58" t="s">
        <v>25</v>
      </c>
      <c r="H72" s="58" t="s">
        <v>86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69"/>
      <c r="AJ72" s="10" t="s">
        <v>193</v>
      </c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ht="13.5" thickBot="1">
      <c r="A73" s="68"/>
      <c r="B73" s="68"/>
      <c r="C73" s="259" t="s">
        <v>296</v>
      </c>
      <c r="D73" s="260" t="s">
        <v>32</v>
      </c>
      <c r="E73" s="58" t="s">
        <v>25</v>
      </c>
      <c r="F73" s="58" t="s">
        <v>25</v>
      </c>
      <c r="G73" s="47">
        <v>12.33</v>
      </c>
      <c r="H73" s="58" t="s">
        <v>86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58"/>
      <c r="AB73" s="58"/>
      <c r="AC73" s="58"/>
      <c r="AD73" s="58"/>
      <c r="AE73" s="58"/>
      <c r="AF73" s="58"/>
      <c r="AG73" s="58"/>
      <c r="AH73" s="58"/>
      <c r="AI73" s="69"/>
      <c r="AJ73" s="10" t="s">
        <v>297</v>
      </c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6" s="1" customFormat="1" ht="12.75">
      <c r="A74" s="83"/>
      <c r="B74" s="83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34"/>
      <c r="T74" s="34"/>
      <c r="U74" s="34"/>
      <c r="V74" s="9"/>
      <c r="W74" s="9"/>
      <c r="X74" s="9"/>
      <c r="Y74" s="9"/>
      <c r="Z74" s="9"/>
      <c r="AA74" s="9"/>
      <c r="AB74" s="9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s="1" customFormat="1" ht="13.5" customHeight="1" thickBot="1">
      <c r="A75" s="83"/>
      <c r="B75" s="83"/>
      <c r="C75" s="255"/>
      <c r="D75" s="67"/>
      <c r="E75" s="67" t="s">
        <v>79</v>
      </c>
      <c r="F75" s="67" t="s">
        <v>80</v>
      </c>
      <c r="G75" s="67" t="s">
        <v>81</v>
      </c>
      <c r="H75" s="67" t="s">
        <v>82</v>
      </c>
      <c r="I75" s="67" t="s">
        <v>25</v>
      </c>
      <c r="J75" s="329" t="s">
        <v>83</v>
      </c>
      <c r="K75" s="330" t="s">
        <v>84</v>
      </c>
      <c r="L75" s="9" t="s">
        <v>79</v>
      </c>
      <c r="M75" s="9" t="s">
        <v>80</v>
      </c>
      <c r="N75" s="9" t="s">
        <v>81</v>
      </c>
      <c r="O75" s="9" t="s">
        <v>82</v>
      </c>
      <c r="P75" s="9" t="s">
        <v>25</v>
      </c>
      <c r="Q75" s="329" t="s">
        <v>83</v>
      </c>
      <c r="R75" s="330" t="s">
        <v>84</v>
      </c>
      <c r="S75" s="9" t="s">
        <v>79</v>
      </c>
      <c r="T75" s="9" t="s">
        <v>80</v>
      </c>
      <c r="U75" s="9" t="s">
        <v>81</v>
      </c>
      <c r="V75" s="9" t="s">
        <v>82</v>
      </c>
      <c r="W75" s="9" t="s">
        <v>25</v>
      </c>
      <c r="X75" s="329" t="s">
        <v>83</v>
      </c>
      <c r="Y75" s="330" t="s">
        <v>84</v>
      </c>
      <c r="Z75" s="9" t="s">
        <v>79</v>
      </c>
      <c r="AA75" s="9" t="s">
        <v>80</v>
      </c>
      <c r="AB75" s="9" t="s">
        <v>81</v>
      </c>
      <c r="AC75" s="9" t="s">
        <v>82</v>
      </c>
      <c r="AD75" s="9" t="s">
        <v>25</v>
      </c>
      <c r="AE75" s="329" t="s">
        <v>83</v>
      </c>
      <c r="AF75" s="330" t="s">
        <v>84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s="1" customFormat="1" ht="26.25" thickBot="1">
      <c r="A76" s="136" t="s">
        <v>49</v>
      </c>
      <c r="B76" s="122" t="s">
        <v>46</v>
      </c>
      <c r="C76" s="246" t="s">
        <v>87</v>
      </c>
      <c r="D76" s="90" t="s">
        <v>32</v>
      </c>
      <c r="E76" s="320">
        <v>10.5</v>
      </c>
      <c r="F76" s="6" t="s">
        <v>33</v>
      </c>
      <c r="G76" s="7" t="s">
        <v>25</v>
      </c>
      <c r="H76" s="7" t="s">
        <v>25</v>
      </c>
      <c r="I76" s="320">
        <v>10.5</v>
      </c>
      <c r="J76" s="6" t="s">
        <v>33</v>
      </c>
      <c r="K76" s="7" t="s">
        <v>25</v>
      </c>
      <c r="L76" s="7" t="s">
        <v>25</v>
      </c>
      <c r="M76" s="320">
        <v>10.5</v>
      </c>
      <c r="N76" s="6" t="s">
        <v>33</v>
      </c>
      <c r="O76" s="7" t="s">
        <v>25</v>
      </c>
      <c r="P76" s="7" t="s">
        <v>25</v>
      </c>
      <c r="Q76" s="320">
        <v>10.5</v>
      </c>
      <c r="R76" s="6" t="s">
        <v>33</v>
      </c>
      <c r="S76" s="7" t="s">
        <v>25</v>
      </c>
      <c r="T76" s="7" t="s">
        <v>25</v>
      </c>
      <c r="U76" s="320">
        <v>10.5</v>
      </c>
      <c r="V76" s="6" t="s">
        <v>33</v>
      </c>
      <c r="W76" s="7" t="s">
        <v>25</v>
      </c>
      <c r="X76" s="7" t="s">
        <v>25</v>
      </c>
      <c r="Y76" s="320">
        <v>10.5</v>
      </c>
      <c r="Z76" s="6" t="s">
        <v>33</v>
      </c>
      <c r="AA76" s="7" t="s">
        <v>25</v>
      </c>
      <c r="AB76" s="7" t="s">
        <v>25</v>
      </c>
      <c r="AC76" s="320">
        <v>10.5</v>
      </c>
      <c r="AD76" s="6" t="s">
        <v>33</v>
      </c>
      <c r="AE76" s="7" t="s">
        <v>25</v>
      </c>
      <c r="AF76" s="7" t="s">
        <v>25</v>
      </c>
      <c r="AG76" s="7" t="s">
        <v>86</v>
      </c>
      <c r="AH76" s="18"/>
      <c r="AI76" s="18"/>
      <c r="AJ76" s="18" t="s">
        <v>143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s="1" customFormat="1" ht="13.5" thickBot="1">
      <c r="A77" s="162"/>
      <c r="B77" s="256"/>
      <c r="C77" s="91" t="s">
        <v>88</v>
      </c>
      <c r="D77" s="88" t="s">
        <v>35</v>
      </c>
      <c r="E77" s="8"/>
      <c r="F77" s="321">
        <v>13.1</v>
      </c>
      <c r="G77" s="8" t="s">
        <v>33</v>
      </c>
      <c r="H77" s="8"/>
      <c r="I77" s="8"/>
      <c r="J77" s="321">
        <v>7.83</v>
      </c>
      <c r="K77" s="8" t="s">
        <v>33</v>
      </c>
      <c r="L77" s="8"/>
      <c r="M77" s="8"/>
      <c r="N77" s="321">
        <v>13.1</v>
      </c>
      <c r="O77" s="8" t="s">
        <v>33</v>
      </c>
      <c r="P77" s="8"/>
      <c r="Q77" s="8"/>
      <c r="R77" s="321">
        <v>13.1</v>
      </c>
      <c r="S77" s="8" t="s">
        <v>33</v>
      </c>
      <c r="T77" s="8"/>
      <c r="U77" s="8"/>
      <c r="V77" s="321">
        <v>13.1</v>
      </c>
      <c r="W77" s="8" t="s">
        <v>33</v>
      </c>
      <c r="X77" s="8"/>
      <c r="Y77" s="8"/>
      <c r="Z77" s="321">
        <v>13.1</v>
      </c>
      <c r="AA77" s="8" t="s">
        <v>33</v>
      </c>
      <c r="AB77" s="8"/>
      <c r="AC77" s="8"/>
      <c r="AD77" s="321">
        <v>13.1</v>
      </c>
      <c r="AE77" s="8" t="s">
        <v>33</v>
      </c>
      <c r="AF77" s="8"/>
      <c r="AG77" s="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s="1" customFormat="1" ht="12.75" customHeight="1">
      <c r="A78" s="162"/>
      <c r="B78" s="86"/>
      <c r="C78" s="247" t="s">
        <v>90</v>
      </c>
      <c r="D78" s="90" t="s">
        <v>32</v>
      </c>
      <c r="E78" s="6" t="s">
        <v>25</v>
      </c>
      <c r="F78" s="320">
        <v>10.5</v>
      </c>
      <c r="G78" s="6" t="s">
        <v>33</v>
      </c>
      <c r="H78" s="7" t="s">
        <v>25</v>
      </c>
      <c r="I78" s="6" t="s">
        <v>25</v>
      </c>
      <c r="J78" s="320">
        <v>10.5</v>
      </c>
      <c r="K78" s="6" t="s">
        <v>33</v>
      </c>
      <c r="L78" s="7" t="s">
        <v>25</v>
      </c>
      <c r="M78" s="6" t="s">
        <v>25</v>
      </c>
      <c r="N78" s="320">
        <v>10.5</v>
      </c>
      <c r="O78" s="6" t="s">
        <v>33</v>
      </c>
      <c r="P78" s="7" t="s">
        <v>25</v>
      </c>
      <c r="Q78" s="6" t="s">
        <v>25</v>
      </c>
      <c r="R78" s="320">
        <v>10.5</v>
      </c>
      <c r="S78" s="6" t="s">
        <v>33</v>
      </c>
      <c r="T78" s="7" t="s">
        <v>25</v>
      </c>
      <c r="U78" s="6" t="s">
        <v>25</v>
      </c>
      <c r="V78" s="320">
        <v>10.5</v>
      </c>
      <c r="W78" s="6" t="s">
        <v>33</v>
      </c>
      <c r="X78" s="7" t="s">
        <v>25</v>
      </c>
      <c r="Y78" s="6" t="s">
        <v>25</v>
      </c>
      <c r="Z78" s="320">
        <v>10.5</v>
      </c>
      <c r="AA78" s="6" t="s">
        <v>33</v>
      </c>
      <c r="AB78" s="7" t="s">
        <v>25</v>
      </c>
      <c r="AC78" s="6" t="s">
        <v>25</v>
      </c>
      <c r="AD78" s="320">
        <v>10.5</v>
      </c>
      <c r="AE78" s="6" t="s">
        <v>33</v>
      </c>
      <c r="AF78" s="7" t="s">
        <v>25</v>
      </c>
      <c r="AG78" s="7" t="s">
        <v>86</v>
      </c>
      <c r="AH78" s="18"/>
      <c r="AI78" s="18"/>
      <c r="AJ78" s="18" t="s">
        <v>145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s="1" customFormat="1" ht="13.5" thickBot="1">
      <c r="A79" s="83"/>
      <c r="B79" s="83"/>
      <c r="C79" s="91" t="s">
        <v>88</v>
      </c>
      <c r="D79" s="88" t="s">
        <v>35</v>
      </c>
      <c r="E79" s="8"/>
      <c r="F79" s="8"/>
      <c r="G79" s="321">
        <v>13.1</v>
      </c>
      <c r="H79" s="8"/>
      <c r="I79" s="8"/>
      <c r="J79" s="8"/>
      <c r="K79" s="321">
        <v>13.1</v>
      </c>
      <c r="L79" s="8"/>
      <c r="M79" s="8"/>
      <c r="N79" s="8"/>
      <c r="O79" s="321">
        <v>13.1</v>
      </c>
      <c r="P79" s="8"/>
      <c r="Q79" s="8"/>
      <c r="R79" s="8"/>
      <c r="S79" s="321">
        <v>13.1</v>
      </c>
      <c r="T79" s="8"/>
      <c r="U79" s="8"/>
      <c r="V79" s="8"/>
      <c r="W79" s="321">
        <v>13.1</v>
      </c>
      <c r="X79" s="8"/>
      <c r="Y79" s="8"/>
      <c r="Z79" s="8"/>
      <c r="AA79" s="321">
        <v>13.1</v>
      </c>
      <c r="AB79" s="8"/>
      <c r="AC79" s="8"/>
      <c r="AD79" s="8"/>
      <c r="AE79" s="321">
        <v>7.83</v>
      </c>
      <c r="AF79" s="8"/>
      <c r="AG79" s="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s="1" customFormat="1" ht="12.75">
      <c r="A80" s="83"/>
      <c r="B80" s="83"/>
      <c r="C80" s="247" t="s">
        <v>91</v>
      </c>
      <c r="D80" s="90" t="s">
        <v>32</v>
      </c>
      <c r="E80" s="6" t="s">
        <v>25</v>
      </c>
      <c r="F80" s="6" t="s">
        <v>25</v>
      </c>
      <c r="G80" s="320">
        <v>10.5</v>
      </c>
      <c r="H80" s="6" t="s">
        <v>33</v>
      </c>
      <c r="I80" s="6" t="s">
        <v>25</v>
      </c>
      <c r="J80" s="6" t="s">
        <v>25</v>
      </c>
      <c r="K80" s="320">
        <v>10.5</v>
      </c>
      <c r="L80" s="6" t="s">
        <v>33</v>
      </c>
      <c r="M80" s="6" t="s">
        <v>25</v>
      </c>
      <c r="N80" s="6" t="s">
        <v>25</v>
      </c>
      <c r="O80" s="320">
        <v>10.5</v>
      </c>
      <c r="P80" s="6" t="s">
        <v>33</v>
      </c>
      <c r="Q80" s="6" t="s">
        <v>25</v>
      </c>
      <c r="R80" s="6" t="s">
        <v>25</v>
      </c>
      <c r="S80" s="320">
        <v>10.5</v>
      </c>
      <c r="T80" s="6" t="s">
        <v>33</v>
      </c>
      <c r="U80" s="6" t="s">
        <v>25</v>
      </c>
      <c r="V80" s="6" t="s">
        <v>25</v>
      </c>
      <c r="W80" s="320">
        <v>10.5</v>
      </c>
      <c r="X80" s="6" t="s">
        <v>33</v>
      </c>
      <c r="Y80" s="6" t="s">
        <v>25</v>
      </c>
      <c r="Z80" s="6" t="s">
        <v>25</v>
      </c>
      <c r="AA80" s="320">
        <v>10.5</v>
      </c>
      <c r="AB80" s="6" t="s">
        <v>33</v>
      </c>
      <c r="AC80" s="6" t="s">
        <v>25</v>
      </c>
      <c r="AD80" s="6" t="s">
        <v>25</v>
      </c>
      <c r="AE80" s="320">
        <v>10.5</v>
      </c>
      <c r="AF80" s="6" t="s">
        <v>33</v>
      </c>
      <c r="AG80" s="7" t="s">
        <v>86</v>
      </c>
      <c r="AH80" s="18"/>
      <c r="AI80" s="18"/>
      <c r="AJ80" s="18" t="s">
        <v>146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46" s="1" customFormat="1" ht="13.5" thickBot="1">
      <c r="A81" s="162"/>
      <c r="B81" s="86"/>
      <c r="C81" s="91" t="s">
        <v>88</v>
      </c>
      <c r="D81" s="88" t="s">
        <v>35</v>
      </c>
      <c r="E81" s="8"/>
      <c r="F81" s="8"/>
      <c r="G81" s="8"/>
      <c r="H81" s="321">
        <v>13.1</v>
      </c>
      <c r="I81" s="8"/>
      <c r="J81" s="8"/>
      <c r="K81" s="8"/>
      <c r="L81" s="321">
        <v>13.1</v>
      </c>
      <c r="M81" s="8"/>
      <c r="N81" s="8"/>
      <c r="O81" s="8"/>
      <c r="P81" s="321">
        <v>13.1</v>
      </c>
      <c r="Q81" s="8"/>
      <c r="R81" s="8"/>
      <c r="S81" s="8"/>
      <c r="T81" s="321">
        <v>13.1</v>
      </c>
      <c r="U81" s="8"/>
      <c r="V81" s="8"/>
      <c r="W81" s="8"/>
      <c r="X81" s="321">
        <v>7.83</v>
      </c>
      <c r="Y81" s="8"/>
      <c r="Z81" s="8"/>
      <c r="AA81" s="8"/>
      <c r="AB81" s="321">
        <v>13.1</v>
      </c>
      <c r="AC81" s="8"/>
      <c r="AD81" s="8"/>
      <c r="AE81" s="8"/>
      <c r="AF81" s="321">
        <v>13.1</v>
      </c>
      <c r="AG81" s="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s="1" customFormat="1" ht="12.75">
      <c r="A82" s="162"/>
      <c r="B82" s="256"/>
      <c r="C82" s="247" t="s">
        <v>89</v>
      </c>
      <c r="D82" s="90" t="s">
        <v>32</v>
      </c>
      <c r="E82" s="6"/>
      <c r="F82" s="6" t="s">
        <v>25</v>
      </c>
      <c r="G82" s="6" t="s">
        <v>25</v>
      </c>
      <c r="H82" s="322">
        <v>10.5</v>
      </c>
      <c r="I82" s="6"/>
      <c r="J82" s="6" t="s">
        <v>25</v>
      </c>
      <c r="K82" s="6" t="s">
        <v>25</v>
      </c>
      <c r="L82" s="322">
        <v>10.5</v>
      </c>
      <c r="M82" s="6"/>
      <c r="N82" s="6" t="s">
        <v>25</v>
      </c>
      <c r="O82" s="6" t="s">
        <v>25</v>
      </c>
      <c r="P82" s="322">
        <v>10.5</v>
      </c>
      <c r="Q82" s="6"/>
      <c r="R82" s="6" t="s">
        <v>25</v>
      </c>
      <c r="S82" s="6" t="s">
        <v>25</v>
      </c>
      <c r="T82" s="322">
        <v>10.5</v>
      </c>
      <c r="U82" s="6"/>
      <c r="V82" s="6" t="s">
        <v>25</v>
      </c>
      <c r="W82" s="6" t="s">
        <v>25</v>
      </c>
      <c r="X82" s="322">
        <v>10.5</v>
      </c>
      <c r="Y82" s="6"/>
      <c r="Z82" s="6" t="s">
        <v>25</v>
      </c>
      <c r="AA82" s="6" t="s">
        <v>25</v>
      </c>
      <c r="AB82" s="322">
        <v>10.5</v>
      </c>
      <c r="AC82" s="6"/>
      <c r="AD82" s="6" t="s">
        <v>25</v>
      </c>
      <c r="AE82" s="6" t="s">
        <v>25</v>
      </c>
      <c r="AF82" s="322">
        <v>10.5</v>
      </c>
      <c r="AG82" s="7" t="s">
        <v>86</v>
      </c>
      <c r="AH82" s="18"/>
      <c r="AI82" s="18"/>
      <c r="AJ82" s="18" t="s">
        <v>144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s="1" customFormat="1" ht="13.5" thickBot="1">
      <c r="A83" s="162"/>
      <c r="B83" s="256"/>
      <c r="C83" s="91" t="s">
        <v>88</v>
      </c>
      <c r="D83" s="88" t="s">
        <v>35</v>
      </c>
      <c r="E83" s="321">
        <v>13.1</v>
      </c>
      <c r="F83" s="8"/>
      <c r="G83" s="8" t="s">
        <v>33</v>
      </c>
      <c r="H83" s="8"/>
      <c r="I83" s="321">
        <v>13.1</v>
      </c>
      <c r="J83" s="8"/>
      <c r="K83" s="8" t="s">
        <v>33</v>
      </c>
      <c r="L83" s="8"/>
      <c r="M83" s="321">
        <v>13.1</v>
      </c>
      <c r="N83" s="8"/>
      <c r="O83" s="8" t="s">
        <v>33</v>
      </c>
      <c r="P83" s="8"/>
      <c r="Q83" s="321">
        <v>7.83</v>
      </c>
      <c r="R83" s="8"/>
      <c r="S83" s="8" t="s">
        <v>33</v>
      </c>
      <c r="T83" s="8"/>
      <c r="U83" s="321">
        <v>13.1</v>
      </c>
      <c r="V83" s="8"/>
      <c r="W83" s="8" t="s">
        <v>33</v>
      </c>
      <c r="X83" s="8"/>
      <c r="Y83" s="321">
        <v>13.1</v>
      </c>
      <c r="Z83" s="8"/>
      <c r="AA83" s="8" t="s">
        <v>33</v>
      </c>
      <c r="AB83" s="8"/>
      <c r="AC83" s="321">
        <v>13.1</v>
      </c>
      <c r="AD83" s="8"/>
      <c r="AE83" s="8" t="s">
        <v>33</v>
      </c>
      <c r="AF83" s="8"/>
      <c r="AG83" s="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s="1" customFormat="1" ht="12.7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8"/>
      <c r="AP84" s="18"/>
      <c r="AQ84" s="18"/>
      <c r="AR84" s="18"/>
      <c r="AS84" s="18"/>
      <c r="AT84" s="18"/>
    </row>
    <row r="85" spans="1:46" s="1" customFormat="1" ht="13.5" customHeight="1" thickBot="1">
      <c r="A85" s="83"/>
      <c r="B85" s="83"/>
      <c r="C85" s="255"/>
      <c r="D85" s="67"/>
      <c r="E85" s="67" t="s">
        <v>79</v>
      </c>
      <c r="F85" s="67" t="s">
        <v>80</v>
      </c>
      <c r="G85" s="67" t="s">
        <v>81</v>
      </c>
      <c r="H85" s="67" t="s">
        <v>82</v>
      </c>
      <c r="I85" s="67" t="s">
        <v>25</v>
      </c>
      <c r="J85" s="329" t="s">
        <v>83</v>
      </c>
      <c r="K85" s="330" t="s">
        <v>84</v>
      </c>
      <c r="L85" s="9" t="s">
        <v>79</v>
      </c>
      <c r="M85" s="9" t="s">
        <v>80</v>
      </c>
      <c r="N85" s="9" t="s">
        <v>81</v>
      </c>
      <c r="O85" s="9" t="s">
        <v>82</v>
      </c>
      <c r="P85" s="9" t="s">
        <v>25</v>
      </c>
      <c r="Q85" s="329" t="s">
        <v>83</v>
      </c>
      <c r="R85" s="330" t="s">
        <v>84</v>
      </c>
      <c r="S85" s="9" t="s">
        <v>79</v>
      </c>
      <c r="T85" s="9" t="s">
        <v>80</v>
      </c>
      <c r="U85" s="9" t="s">
        <v>81</v>
      </c>
      <c r="V85" s="9" t="s">
        <v>82</v>
      </c>
      <c r="W85" s="9" t="s">
        <v>25</v>
      </c>
      <c r="X85" s="329" t="s">
        <v>83</v>
      </c>
      <c r="Y85" s="330" t="s">
        <v>84</v>
      </c>
      <c r="Z85" s="9" t="s">
        <v>79</v>
      </c>
      <c r="AA85" s="9" t="s">
        <v>80</v>
      </c>
      <c r="AB85" s="9" t="s">
        <v>81</v>
      </c>
      <c r="AC85" s="9" t="s">
        <v>82</v>
      </c>
      <c r="AD85" s="9" t="s">
        <v>25</v>
      </c>
      <c r="AE85" s="329" t="s">
        <v>83</v>
      </c>
      <c r="AF85" s="330" t="s">
        <v>84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36" ht="13.5" thickBot="1">
      <c r="A86" s="136" t="s">
        <v>49</v>
      </c>
      <c r="B86" s="249" t="s">
        <v>38</v>
      </c>
      <c r="C86" s="261" t="s">
        <v>87</v>
      </c>
      <c r="D86" s="262" t="s">
        <v>292</v>
      </c>
      <c r="E86" s="6" t="s">
        <v>25</v>
      </c>
      <c r="F86" s="7" t="s">
        <v>25</v>
      </c>
      <c r="G86" s="322">
        <v>13.33</v>
      </c>
      <c r="H86" s="6"/>
      <c r="I86" s="6" t="s">
        <v>187</v>
      </c>
      <c r="J86" s="322">
        <v>13.33</v>
      </c>
      <c r="K86" s="6" t="s">
        <v>25</v>
      </c>
      <c r="L86" s="7" t="s">
        <v>25</v>
      </c>
      <c r="M86" s="322">
        <v>13.33</v>
      </c>
      <c r="N86" s="6"/>
      <c r="O86" s="6" t="s">
        <v>187</v>
      </c>
      <c r="P86" s="322">
        <v>13.33</v>
      </c>
      <c r="Q86" s="6" t="s">
        <v>25</v>
      </c>
      <c r="R86" s="7" t="s">
        <v>25</v>
      </c>
      <c r="S86" s="322">
        <v>13.33</v>
      </c>
      <c r="T86" s="6"/>
      <c r="U86" s="6" t="s">
        <v>187</v>
      </c>
      <c r="V86" s="322">
        <v>13.33</v>
      </c>
      <c r="W86" s="6" t="s">
        <v>25</v>
      </c>
      <c r="X86" s="7" t="s">
        <v>25</v>
      </c>
      <c r="Y86" s="322">
        <v>13.33</v>
      </c>
      <c r="Z86" s="6"/>
      <c r="AA86" s="6" t="s">
        <v>187</v>
      </c>
      <c r="AB86" s="322">
        <v>13.33</v>
      </c>
      <c r="AC86" s="6" t="s">
        <v>25</v>
      </c>
      <c r="AD86" s="7" t="s">
        <v>25</v>
      </c>
      <c r="AE86" s="322">
        <v>13.33</v>
      </c>
      <c r="AF86" s="6"/>
      <c r="AG86" s="6" t="s">
        <v>187</v>
      </c>
      <c r="AH86" s="322">
        <v>13.33</v>
      </c>
      <c r="AJ86" t="s">
        <v>291</v>
      </c>
    </row>
    <row r="87" spans="1:34" ht="13.5" thickBot="1">
      <c r="A87" s="263"/>
      <c r="B87" s="264"/>
      <c r="C87" s="87" t="s">
        <v>88</v>
      </c>
      <c r="D87" s="88" t="s">
        <v>35</v>
      </c>
      <c r="E87" s="8"/>
      <c r="F87" s="62"/>
      <c r="G87" s="62"/>
      <c r="H87" s="334">
        <v>10.67</v>
      </c>
      <c r="I87" s="62"/>
      <c r="J87" s="8"/>
      <c r="K87" s="8"/>
      <c r="L87" s="62"/>
      <c r="M87" s="62"/>
      <c r="N87" s="334">
        <v>10.67</v>
      </c>
      <c r="O87" s="62"/>
      <c r="P87" s="8"/>
      <c r="Q87" s="8"/>
      <c r="R87" s="62"/>
      <c r="S87" s="62"/>
      <c r="T87" s="334">
        <v>10.67</v>
      </c>
      <c r="U87" s="62"/>
      <c r="V87" s="8"/>
      <c r="W87" s="8"/>
      <c r="X87" s="62"/>
      <c r="Y87" s="62"/>
      <c r="Z87" s="334">
        <v>10.67</v>
      </c>
      <c r="AA87" s="62"/>
      <c r="AB87" s="8"/>
      <c r="AC87" s="8"/>
      <c r="AD87" s="62"/>
      <c r="AE87" s="62"/>
      <c r="AF87" s="334">
        <v>10.67</v>
      </c>
      <c r="AG87" s="62"/>
      <c r="AH87" s="8"/>
    </row>
    <row r="88" spans="1:34" ht="12.75">
      <c r="A88" s="403" t="s">
        <v>348</v>
      </c>
      <c r="B88" s="404"/>
      <c r="C88" s="89" t="s">
        <v>89</v>
      </c>
      <c r="D88" s="262" t="s">
        <v>292</v>
      </c>
      <c r="E88" s="322">
        <v>13.33</v>
      </c>
      <c r="F88" s="7" t="s">
        <v>25</v>
      </c>
      <c r="G88" s="7" t="s">
        <v>25</v>
      </c>
      <c r="H88" s="322">
        <v>13.33</v>
      </c>
      <c r="I88" s="6"/>
      <c r="J88" s="7" t="s">
        <v>187</v>
      </c>
      <c r="K88" s="322">
        <v>13.33</v>
      </c>
      <c r="L88" s="7" t="s">
        <v>25</v>
      </c>
      <c r="M88" s="7" t="s">
        <v>25</v>
      </c>
      <c r="N88" s="322">
        <v>13.33</v>
      </c>
      <c r="O88" s="6"/>
      <c r="P88" s="7" t="s">
        <v>187</v>
      </c>
      <c r="Q88" s="322">
        <v>13.33</v>
      </c>
      <c r="R88" s="7" t="s">
        <v>25</v>
      </c>
      <c r="S88" s="7" t="s">
        <v>25</v>
      </c>
      <c r="T88" s="322">
        <v>13.33</v>
      </c>
      <c r="U88" s="6"/>
      <c r="V88" s="7" t="s">
        <v>187</v>
      </c>
      <c r="W88" s="322">
        <v>13.33</v>
      </c>
      <c r="X88" s="7" t="s">
        <v>25</v>
      </c>
      <c r="Y88" s="7" t="s">
        <v>25</v>
      </c>
      <c r="Z88" s="322">
        <v>13.33</v>
      </c>
      <c r="AA88" s="6"/>
      <c r="AB88" s="7" t="s">
        <v>187</v>
      </c>
      <c r="AC88" s="322">
        <v>13.33</v>
      </c>
      <c r="AD88" s="7" t="s">
        <v>25</v>
      </c>
      <c r="AE88" s="7" t="s">
        <v>25</v>
      </c>
      <c r="AF88" s="322">
        <v>13.33</v>
      </c>
      <c r="AG88" s="6"/>
      <c r="AH88" s="7" t="s">
        <v>187</v>
      </c>
    </row>
    <row r="89" spans="1:34" ht="13.5" thickBot="1">
      <c r="A89" s="405"/>
      <c r="B89" s="406"/>
      <c r="C89" s="87" t="s">
        <v>88</v>
      </c>
      <c r="D89" s="88" t="s">
        <v>35</v>
      </c>
      <c r="E89" s="63"/>
      <c r="F89" s="63"/>
      <c r="G89" s="63"/>
      <c r="H89" s="62"/>
      <c r="I89" s="334">
        <v>10.67</v>
      </c>
      <c r="J89" s="63"/>
      <c r="K89" s="63"/>
      <c r="L89" s="63"/>
      <c r="M89" s="63"/>
      <c r="N89" s="62"/>
      <c r="O89" s="334">
        <v>10.67</v>
      </c>
      <c r="P89" s="63"/>
      <c r="Q89" s="63"/>
      <c r="R89" s="63"/>
      <c r="S89" s="63"/>
      <c r="T89" s="62"/>
      <c r="U89" s="334">
        <v>10.67</v>
      </c>
      <c r="V89" s="63"/>
      <c r="W89" s="63"/>
      <c r="X89" s="63"/>
      <c r="Y89" s="63"/>
      <c r="Z89" s="62"/>
      <c r="AA89" s="334">
        <v>10.67</v>
      </c>
      <c r="AB89" s="63"/>
      <c r="AC89" s="63"/>
      <c r="AD89" s="63"/>
      <c r="AE89" s="63"/>
      <c r="AF89" s="62"/>
      <c r="AG89" s="334">
        <v>10.67</v>
      </c>
      <c r="AH89" s="63"/>
    </row>
    <row r="90" spans="1:34" ht="12.75">
      <c r="A90" s="405"/>
      <c r="B90" s="406"/>
      <c r="C90" s="89" t="s">
        <v>90</v>
      </c>
      <c r="D90" s="262" t="s">
        <v>292</v>
      </c>
      <c r="E90" s="6" t="s">
        <v>187</v>
      </c>
      <c r="F90" s="322">
        <v>13.33</v>
      </c>
      <c r="G90" s="7" t="s">
        <v>25</v>
      </c>
      <c r="H90" s="7" t="s">
        <v>25</v>
      </c>
      <c r="I90" s="322">
        <v>13.33</v>
      </c>
      <c r="J90" s="6"/>
      <c r="K90" s="6" t="s">
        <v>187</v>
      </c>
      <c r="L90" s="322">
        <v>13.33</v>
      </c>
      <c r="M90" s="7" t="s">
        <v>25</v>
      </c>
      <c r="N90" s="7" t="s">
        <v>25</v>
      </c>
      <c r="O90" s="322">
        <v>13.33</v>
      </c>
      <c r="P90" s="6"/>
      <c r="Q90" s="6" t="s">
        <v>187</v>
      </c>
      <c r="R90" s="322">
        <v>13.33</v>
      </c>
      <c r="S90" s="7" t="s">
        <v>25</v>
      </c>
      <c r="T90" s="7" t="s">
        <v>25</v>
      </c>
      <c r="U90" s="322">
        <v>13.33</v>
      </c>
      <c r="V90" s="6"/>
      <c r="W90" s="6" t="s">
        <v>187</v>
      </c>
      <c r="X90" s="322">
        <v>13.33</v>
      </c>
      <c r="Y90" s="7" t="s">
        <v>25</v>
      </c>
      <c r="Z90" s="7" t="s">
        <v>25</v>
      </c>
      <c r="AA90" s="322">
        <v>13.33</v>
      </c>
      <c r="AB90" s="6"/>
      <c r="AC90" s="6" t="s">
        <v>187</v>
      </c>
      <c r="AD90" s="322">
        <v>13.33</v>
      </c>
      <c r="AE90" s="7" t="s">
        <v>25</v>
      </c>
      <c r="AF90" s="7" t="s">
        <v>25</v>
      </c>
      <c r="AG90" s="322">
        <v>13.33</v>
      </c>
      <c r="AH90" s="6"/>
    </row>
    <row r="91" spans="1:34" ht="13.5" thickBot="1">
      <c r="A91" s="405"/>
      <c r="B91" s="406"/>
      <c r="C91" s="87" t="s">
        <v>88</v>
      </c>
      <c r="D91" s="88" t="s">
        <v>35</v>
      </c>
      <c r="E91" s="8"/>
      <c r="F91" s="8"/>
      <c r="G91" s="8"/>
      <c r="H91" s="62"/>
      <c r="I91" s="62"/>
      <c r="J91" s="337">
        <v>5.5</v>
      </c>
      <c r="K91" s="8"/>
      <c r="L91" s="8"/>
      <c r="M91" s="8"/>
      <c r="N91" s="62"/>
      <c r="O91" s="62"/>
      <c r="P91" s="335">
        <v>5.5</v>
      </c>
      <c r="Q91" s="8"/>
      <c r="R91" s="8"/>
      <c r="S91" s="8"/>
      <c r="T91" s="62"/>
      <c r="U91" s="62"/>
      <c r="V91" s="335">
        <v>5.5</v>
      </c>
      <c r="W91" s="8"/>
      <c r="X91" s="8"/>
      <c r="Y91" s="8"/>
      <c r="Z91" s="62"/>
      <c r="AA91" s="62"/>
      <c r="AB91" s="335">
        <v>5.5</v>
      </c>
      <c r="AC91" s="8"/>
      <c r="AD91" s="8"/>
      <c r="AE91" s="8"/>
      <c r="AF91" s="62"/>
      <c r="AG91" s="62"/>
      <c r="AH91" s="335">
        <v>5.5</v>
      </c>
    </row>
    <row r="92" spans="1:34" ht="12.75">
      <c r="A92" s="405"/>
      <c r="B92" s="406"/>
      <c r="C92" s="89" t="s">
        <v>91</v>
      </c>
      <c r="D92" s="262" t="s">
        <v>292</v>
      </c>
      <c r="E92" s="6"/>
      <c r="F92" s="7" t="s">
        <v>187</v>
      </c>
      <c r="G92" s="322">
        <v>13.33</v>
      </c>
      <c r="H92" s="7" t="s">
        <v>25</v>
      </c>
      <c r="I92" s="7" t="s">
        <v>25</v>
      </c>
      <c r="J92" s="322">
        <v>13.33</v>
      </c>
      <c r="K92" s="6"/>
      <c r="L92" s="7" t="s">
        <v>187</v>
      </c>
      <c r="M92" s="322">
        <v>13.33</v>
      </c>
      <c r="N92" s="7" t="s">
        <v>25</v>
      </c>
      <c r="O92" s="7" t="s">
        <v>25</v>
      </c>
      <c r="P92" s="322">
        <v>13.33</v>
      </c>
      <c r="Q92" s="6"/>
      <c r="R92" s="7" t="s">
        <v>187</v>
      </c>
      <c r="S92" s="322">
        <v>13.33</v>
      </c>
      <c r="T92" s="7" t="s">
        <v>25</v>
      </c>
      <c r="U92" s="7" t="s">
        <v>25</v>
      </c>
      <c r="V92" s="322">
        <v>13.33</v>
      </c>
      <c r="W92" s="6"/>
      <c r="X92" s="7" t="s">
        <v>187</v>
      </c>
      <c r="Y92" s="322">
        <v>13.33</v>
      </c>
      <c r="Z92" s="7" t="s">
        <v>25</v>
      </c>
      <c r="AA92" s="7" t="s">
        <v>25</v>
      </c>
      <c r="AB92" s="322">
        <v>13.33</v>
      </c>
      <c r="AC92" s="6"/>
      <c r="AD92" s="7" t="s">
        <v>187</v>
      </c>
      <c r="AE92" s="322">
        <v>13.33</v>
      </c>
      <c r="AF92" s="7" t="s">
        <v>25</v>
      </c>
      <c r="AG92" s="7" t="s">
        <v>25</v>
      </c>
      <c r="AH92" s="322">
        <v>13.33</v>
      </c>
    </row>
    <row r="93" spans="1:34" ht="13.5" thickBot="1">
      <c r="A93" s="405"/>
      <c r="B93" s="406"/>
      <c r="C93" s="91" t="s">
        <v>88</v>
      </c>
      <c r="D93" s="88" t="s">
        <v>35</v>
      </c>
      <c r="E93" s="334">
        <v>10.67</v>
      </c>
      <c r="F93" s="64"/>
      <c r="G93" s="65"/>
      <c r="H93" s="65"/>
      <c r="I93" s="65"/>
      <c r="J93" s="65"/>
      <c r="K93" s="334">
        <v>10.67</v>
      </c>
      <c r="L93" s="64"/>
      <c r="M93" s="65"/>
      <c r="N93" s="65"/>
      <c r="O93" s="65"/>
      <c r="P93" s="65"/>
      <c r="Q93" s="336">
        <v>5.5</v>
      </c>
      <c r="R93" s="64"/>
      <c r="S93" s="65"/>
      <c r="T93" s="65"/>
      <c r="U93" s="65"/>
      <c r="V93" s="65"/>
      <c r="W93" s="334">
        <v>10.67</v>
      </c>
      <c r="X93" s="64"/>
      <c r="Y93" s="65"/>
      <c r="Z93" s="65"/>
      <c r="AA93" s="65"/>
      <c r="AB93" s="65"/>
      <c r="AC93" s="334">
        <v>10.67</v>
      </c>
      <c r="AD93" s="64"/>
      <c r="AE93" s="65"/>
      <c r="AF93" s="65"/>
      <c r="AG93" s="65"/>
      <c r="AH93" s="65"/>
    </row>
    <row r="94" spans="1:34" ht="12.75">
      <c r="A94" s="405"/>
      <c r="B94" s="406"/>
      <c r="C94" s="89" t="s">
        <v>293</v>
      </c>
      <c r="D94" s="262" t="s">
        <v>292</v>
      </c>
      <c r="E94" s="322">
        <v>13.33</v>
      </c>
      <c r="F94" s="6"/>
      <c r="G94" s="7" t="s">
        <v>187</v>
      </c>
      <c r="H94" s="322">
        <v>13.33</v>
      </c>
      <c r="I94" s="7" t="s">
        <v>25</v>
      </c>
      <c r="J94" s="7" t="s">
        <v>25</v>
      </c>
      <c r="K94" s="322">
        <v>13.33</v>
      </c>
      <c r="L94" s="6"/>
      <c r="M94" s="7" t="s">
        <v>187</v>
      </c>
      <c r="N94" s="322">
        <v>13.33</v>
      </c>
      <c r="O94" s="7" t="s">
        <v>25</v>
      </c>
      <c r="P94" s="7" t="s">
        <v>25</v>
      </c>
      <c r="Q94" s="322">
        <v>13.33</v>
      </c>
      <c r="R94" s="6"/>
      <c r="S94" s="7" t="s">
        <v>187</v>
      </c>
      <c r="T94" s="322">
        <v>13.33</v>
      </c>
      <c r="U94" s="7" t="s">
        <v>25</v>
      </c>
      <c r="V94" s="7" t="s">
        <v>25</v>
      </c>
      <c r="W94" s="322">
        <v>13.33</v>
      </c>
      <c r="X94" s="6"/>
      <c r="Y94" s="7" t="s">
        <v>187</v>
      </c>
      <c r="Z94" s="322">
        <v>13.33</v>
      </c>
      <c r="AA94" s="7" t="s">
        <v>25</v>
      </c>
      <c r="AB94" s="7" t="s">
        <v>25</v>
      </c>
      <c r="AC94" s="322">
        <v>13.33</v>
      </c>
      <c r="AD94" s="6"/>
      <c r="AE94" s="7" t="s">
        <v>187</v>
      </c>
      <c r="AF94" s="322">
        <v>13.33</v>
      </c>
      <c r="AG94" s="7" t="s">
        <v>25</v>
      </c>
      <c r="AH94" s="7" t="s">
        <v>25</v>
      </c>
    </row>
    <row r="95" spans="1:34" ht="13.5" thickBot="1">
      <c r="A95" s="405"/>
      <c r="B95" s="406"/>
      <c r="C95" s="91" t="s">
        <v>88</v>
      </c>
      <c r="D95" s="88" t="s">
        <v>35</v>
      </c>
      <c r="E95" s="62"/>
      <c r="F95" s="334">
        <v>10.67</v>
      </c>
      <c r="G95" s="62"/>
      <c r="H95" s="8"/>
      <c r="I95" s="8"/>
      <c r="J95" s="62"/>
      <c r="K95" s="62"/>
      <c r="L95" s="334">
        <v>10.67</v>
      </c>
      <c r="M95" s="62"/>
      <c r="N95" s="8"/>
      <c r="O95" s="8"/>
      <c r="P95" s="62"/>
      <c r="Q95" s="62"/>
      <c r="R95" s="334">
        <v>10.67</v>
      </c>
      <c r="S95" s="62"/>
      <c r="T95" s="8"/>
      <c r="U95" s="8"/>
      <c r="V95" s="62"/>
      <c r="W95" s="62"/>
      <c r="X95" s="336">
        <v>5.5</v>
      </c>
      <c r="Y95" s="62"/>
      <c r="Z95" s="8"/>
      <c r="AA95" s="8"/>
      <c r="AB95" s="62"/>
      <c r="AC95" s="62"/>
      <c r="AD95" s="334">
        <v>10.67</v>
      </c>
      <c r="AE95" s="62"/>
      <c r="AF95" s="8"/>
      <c r="AG95" s="8"/>
      <c r="AH95" s="62"/>
    </row>
    <row r="96" spans="1:34" ht="12.75">
      <c r="A96" s="405"/>
      <c r="B96" s="406"/>
      <c r="C96" s="89" t="s">
        <v>294</v>
      </c>
      <c r="D96" s="262" t="s">
        <v>292</v>
      </c>
      <c r="E96" s="6" t="s">
        <v>25</v>
      </c>
      <c r="F96" s="322">
        <v>13.33</v>
      </c>
      <c r="G96" s="6"/>
      <c r="H96" s="7" t="s">
        <v>187</v>
      </c>
      <c r="I96" s="322">
        <v>13.33</v>
      </c>
      <c r="J96" s="7" t="s">
        <v>25</v>
      </c>
      <c r="K96" s="6" t="s">
        <v>25</v>
      </c>
      <c r="L96" s="322">
        <v>13.33</v>
      </c>
      <c r="M96" s="6"/>
      <c r="N96" s="7" t="s">
        <v>187</v>
      </c>
      <c r="O96" s="322">
        <v>13.33</v>
      </c>
      <c r="P96" s="7" t="s">
        <v>25</v>
      </c>
      <c r="Q96" s="6" t="s">
        <v>25</v>
      </c>
      <c r="R96" s="322">
        <v>13.33</v>
      </c>
      <c r="S96" s="6"/>
      <c r="T96" s="7" t="s">
        <v>187</v>
      </c>
      <c r="U96" s="322">
        <v>13.33</v>
      </c>
      <c r="V96" s="7" t="s">
        <v>25</v>
      </c>
      <c r="W96" s="6" t="s">
        <v>25</v>
      </c>
      <c r="X96" s="322">
        <v>13.33</v>
      </c>
      <c r="Y96" s="6"/>
      <c r="Z96" s="7" t="s">
        <v>187</v>
      </c>
      <c r="AA96" s="322">
        <v>13.33</v>
      </c>
      <c r="AB96" s="7" t="s">
        <v>25</v>
      </c>
      <c r="AC96" s="6" t="s">
        <v>25</v>
      </c>
      <c r="AD96" s="322">
        <v>13.33</v>
      </c>
      <c r="AE96" s="6"/>
      <c r="AF96" s="7" t="s">
        <v>187</v>
      </c>
      <c r="AG96" s="322">
        <v>13.33</v>
      </c>
      <c r="AH96" s="7" t="s">
        <v>25</v>
      </c>
    </row>
    <row r="97" spans="1:34" ht="13.5" thickBot="1">
      <c r="A97" s="407"/>
      <c r="B97" s="408"/>
      <c r="C97" s="91" t="s">
        <v>88</v>
      </c>
      <c r="D97" s="88" t="s">
        <v>35</v>
      </c>
      <c r="E97" s="8"/>
      <c r="F97" s="62"/>
      <c r="G97" s="334">
        <v>10.67</v>
      </c>
      <c r="H97" s="62"/>
      <c r="I97" s="62"/>
      <c r="J97" s="62"/>
      <c r="K97" s="8"/>
      <c r="L97" s="62"/>
      <c r="M97" s="334">
        <v>10.67</v>
      </c>
      <c r="N97" s="62"/>
      <c r="O97" s="62"/>
      <c r="P97" s="62"/>
      <c r="Q97" s="8"/>
      <c r="R97" s="62"/>
      <c r="S97" s="334">
        <v>10.67</v>
      </c>
      <c r="T97" s="62"/>
      <c r="U97" s="62"/>
      <c r="V97" s="62"/>
      <c r="W97" s="8"/>
      <c r="X97" s="62"/>
      <c r="Y97" s="334">
        <v>10.67</v>
      </c>
      <c r="Z97" s="62"/>
      <c r="AA97" s="62"/>
      <c r="AB97" s="62"/>
      <c r="AC97" s="8"/>
      <c r="AD97" s="62"/>
      <c r="AE97" s="336">
        <v>5.5</v>
      </c>
      <c r="AF97" s="62"/>
      <c r="AG97" s="62"/>
      <c r="AH97" s="62"/>
    </row>
    <row r="98" spans="1:46" s="1" customFormat="1" ht="12.75">
      <c r="A98" s="83"/>
      <c r="B98" s="83"/>
      <c r="C98" s="248"/>
      <c r="D98" s="67"/>
      <c r="E98" s="5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s="1" customFormat="1" ht="13.5" customHeight="1" thickBot="1">
      <c r="A99" s="83"/>
      <c r="B99" s="83"/>
      <c r="C99" s="255"/>
      <c r="D99" s="67"/>
      <c r="E99" s="67" t="s">
        <v>79</v>
      </c>
      <c r="F99" s="67" t="s">
        <v>80</v>
      </c>
      <c r="G99" s="67" t="s">
        <v>81</v>
      </c>
      <c r="H99" s="67" t="s">
        <v>82</v>
      </c>
      <c r="I99" s="67" t="s">
        <v>25</v>
      </c>
      <c r="J99" s="329" t="s">
        <v>83</v>
      </c>
      <c r="K99" s="330" t="s">
        <v>84</v>
      </c>
      <c r="L99" s="9" t="s">
        <v>79</v>
      </c>
      <c r="M99" s="9" t="s">
        <v>80</v>
      </c>
      <c r="N99" s="9" t="s">
        <v>81</v>
      </c>
      <c r="O99" s="9" t="s">
        <v>82</v>
      </c>
      <c r="P99" s="9" t="s">
        <v>25</v>
      </c>
      <c r="Q99" s="329" t="s">
        <v>83</v>
      </c>
      <c r="R99" s="330" t="s">
        <v>84</v>
      </c>
      <c r="S99" s="9" t="s">
        <v>79</v>
      </c>
      <c r="T99" s="9" t="s">
        <v>80</v>
      </c>
      <c r="U99" s="9" t="s">
        <v>81</v>
      </c>
      <c r="V99" s="9" t="s">
        <v>82</v>
      </c>
      <c r="W99" s="9" t="s">
        <v>25</v>
      </c>
      <c r="X99" s="329" t="s">
        <v>83</v>
      </c>
      <c r="Y99" s="330" t="s">
        <v>84</v>
      </c>
      <c r="Z99" s="9" t="s">
        <v>79</v>
      </c>
      <c r="AA99" s="9" t="s">
        <v>80</v>
      </c>
      <c r="AB99" s="9" t="s">
        <v>81</v>
      </c>
      <c r="AC99" s="9" t="s">
        <v>82</v>
      </c>
      <c r="AD99" s="9" t="s">
        <v>25</v>
      </c>
      <c r="AE99" s="329" t="s">
        <v>83</v>
      </c>
      <c r="AF99" s="330" t="s">
        <v>84</v>
      </c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s="1" customFormat="1" ht="26.25" thickBot="1">
      <c r="A100" s="147" t="s">
        <v>50</v>
      </c>
      <c r="B100" s="153" t="s">
        <v>41</v>
      </c>
      <c r="C100" s="246" t="s">
        <v>87</v>
      </c>
      <c r="D100" s="90" t="s">
        <v>32</v>
      </c>
      <c r="E100" s="320">
        <v>10.58</v>
      </c>
      <c r="F100" s="6" t="s">
        <v>33</v>
      </c>
      <c r="G100" s="7" t="s">
        <v>25</v>
      </c>
      <c r="H100" s="7" t="s">
        <v>25</v>
      </c>
      <c r="I100" s="320">
        <v>10.58</v>
      </c>
      <c r="J100" s="6" t="s">
        <v>33</v>
      </c>
      <c r="K100" s="7" t="s">
        <v>25</v>
      </c>
      <c r="L100" s="7" t="s">
        <v>25</v>
      </c>
      <c r="M100" s="320">
        <v>10.58</v>
      </c>
      <c r="N100" s="6" t="s">
        <v>33</v>
      </c>
      <c r="O100" s="7" t="s">
        <v>25</v>
      </c>
      <c r="P100" s="7" t="s">
        <v>25</v>
      </c>
      <c r="Q100" s="320">
        <v>10.58</v>
      </c>
      <c r="R100" s="6" t="s">
        <v>33</v>
      </c>
      <c r="S100" s="7" t="s">
        <v>25</v>
      </c>
      <c r="T100" s="7" t="s">
        <v>25</v>
      </c>
      <c r="U100" s="320">
        <v>10.58</v>
      </c>
      <c r="V100" s="6" t="s">
        <v>33</v>
      </c>
      <c r="W100" s="7" t="s">
        <v>25</v>
      </c>
      <c r="X100" s="7" t="s">
        <v>25</v>
      </c>
      <c r="Y100" s="320">
        <v>10.58</v>
      </c>
      <c r="Z100" s="6" t="s">
        <v>33</v>
      </c>
      <c r="AA100" s="7" t="s">
        <v>25</v>
      </c>
      <c r="AB100" s="7" t="s">
        <v>25</v>
      </c>
      <c r="AC100" s="320">
        <v>10.58</v>
      </c>
      <c r="AD100" s="6" t="s">
        <v>33</v>
      </c>
      <c r="AE100" s="7" t="s">
        <v>25</v>
      </c>
      <c r="AF100" s="7" t="s">
        <v>25</v>
      </c>
      <c r="AG100" s="7" t="s">
        <v>86</v>
      </c>
      <c r="AH100" s="35"/>
      <c r="AI100" s="35"/>
      <c r="AJ100" s="18" t="s">
        <v>147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1" customFormat="1" ht="13.5" customHeight="1" thickBot="1">
      <c r="A101" s="233"/>
      <c r="B101" s="268"/>
      <c r="C101" s="91" t="s">
        <v>88</v>
      </c>
      <c r="D101" s="88" t="s">
        <v>35</v>
      </c>
      <c r="E101" s="8"/>
      <c r="F101" s="321">
        <v>13.42</v>
      </c>
      <c r="G101" s="8" t="s">
        <v>33</v>
      </c>
      <c r="H101" s="8"/>
      <c r="I101" s="8"/>
      <c r="J101" s="321">
        <v>8.34</v>
      </c>
      <c r="K101" s="8" t="s">
        <v>33</v>
      </c>
      <c r="L101" s="8"/>
      <c r="M101" s="8"/>
      <c r="N101" s="321">
        <v>13.42</v>
      </c>
      <c r="O101" s="8" t="s">
        <v>33</v>
      </c>
      <c r="P101" s="8"/>
      <c r="Q101" s="8"/>
      <c r="R101" s="321">
        <v>13.42</v>
      </c>
      <c r="S101" s="8" t="s">
        <v>33</v>
      </c>
      <c r="T101" s="8"/>
      <c r="U101" s="8"/>
      <c r="V101" s="321">
        <v>13.42</v>
      </c>
      <c r="W101" s="8" t="s">
        <v>33</v>
      </c>
      <c r="X101" s="8"/>
      <c r="Y101" s="8"/>
      <c r="Z101" s="321">
        <v>13.42</v>
      </c>
      <c r="AA101" s="8" t="s">
        <v>33</v>
      </c>
      <c r="AB101" s="8"/>
      <c r="AC101" s="8"/>
      <c r="AD101" s="321">
        <v>13.42</v>
      </c>
      <c r="AE101" s="8" t="s">
        <v>33</v>
      </c>
      <c r="AF101" s="8"/>
      <c r="AG101" s="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1" customFormat="1" ht="12.75">
      <c r="A102" s="85"/>
      <c r="B102" s="86"/>
      <c r="C102" s="247" t="s">
        <v>90</v>
      </c>
      <c r="D102" s="90" t="s">
        <v>32</v>
      </c>
      <c r="E102" s="6" t="s">
        <v>25</v>
      </c>
      <c r="F102" s="320">
        <v>10.58</v>
      </c>
      <c r="G102" s="6" t="s">
        <v>33</v>
      </c>
      <c r="H102" s="7" t="s">
        <v>25</v>
      </c>
      <c r="I102" s="6" t="s">
        <v>25</v>
      </c>
      <c r="J102" s="320">
        <v>10.58</v>
      </c>
      <c r="K102" s="6" t="s">
        <v>33</v>
      </c>
      <c r="L102" s="7" t="s">
        <v>25</v>
      </c>
      <c r="M102" s="6" t="s">
        <v>25</v>
      </c>
      <c r="N102" s="320">
        <v>10.58</v>
      </c>
      <c r="O102" s="6" t="s">
        <v>33</v>
      </c>
      <c r="P102" s="7" t="s">
        <v>25</v>
      </c>
      <c r="Q102" s="6" t="s">
        <v>25</v>
      </c>
      <c r="R102" s="320">
        <v>10.58</v>
      </c>
      <c r="S102" s="6" t="s">
        <v>33</v>
      </c>
      <c r="T102" s="7" t="s">
        <v>25</v>
      </c>
      <c r="U102" s="6" t="s">
        <v>25</v>
      </c>
      <c r="V102" s="320">
        <v>10.58</v>
      </c>
      <c r="W102" s="6" t="s">
        <v>33</v>
      </c>
      <c r="X102" s="7" t="s">
        <v>25</v>
      </c>
      <c r="Y102" s="6" t="s">
        <v>25</v>
      </c>
      <c r="Z102" s="320">
        <v>10.58</v>
      </c>
      <c r="AA102" s="6" t="s">
        <v>33</v>
      </c>
      <c r="AB102" s="7" t="s">
        <v>25</v>
      </c>
      <c r="AC102" s="6" t="s">
        <v>25</v>
      </c>
      <c r="AD102" s="320">
        <v>10.58</v>
      </c>
      <c r="AE102" s="6" t="s">
        <v>33</v>
      </c>
      <c r="AF102" s="7" t="s">
        <v>25</v>
      </c>
      <c r="AG102" s="7" t="s">
        <v>86</v>
      </c>
      <c r="AH102" s="18"/>
      <c r="AI102" s="18"/>
      <c r="AJ102" s="18" t="s">
        <v>149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1" customFormat="1" ht="13.5" thickBot="1">
      <c r="A103" s="85"/>
      <c r="B103" s="86"/>
      <c r="C103" s="91" t="s">
        <v>88</v>
      </c>
      <c r="D103" s="88" t="s">
        <v>35</v>
      </c>
      <c r="E103" s="8"/>
      <c r="F103" s="8"/>
      <c r="G103" s="321">
        <v>13.42</v>
      </c>
      <c r="H103" s="8"/>
      <c r="I103" s="8"/>
      <c r="J103" s="8"/>
      <c r="K103" s="321">
        <v>13.42</v>
      </c>
      <c r="L103" s="8"/>
      <c r="M103" s="8"/>
      <c r="N103" s="8"/>
      <c r="O103" s="321">
        <v>13.42</v>
      </c>
      <c r="P103" s="8"/>
      <c r="Q103" s="8"/>
      <c r="R103" s="8"/>
      <c r="S103" s="321">
        <v>13.42</v>
      </c>
      <c r="T103" s="8"/>
      <c r="U103" s="8"/>
      <c r="V103" s="8"/>
      <c r="W103" s="321">
        <v>13.42</v>
      </c>
      <c r="X103" s="8"/>
      <c r="Y103" s="8"/>
      <c r="Z103" s="8"/>
      <c r="AA103" s="321">
        <v>13.42</v>
      </c>
      <c r="AB103" s="8"/>
      <c r="AC103" s="8"/>
      <c r="AD103" s="8"/>
      <c r="AE103" s="321">
        <v>8.34</v>
      </c>
      <c r="AF103" s="8"/>
      <c r="AG103" s="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1" customFormat="1" ht="12.75">
      <c r="A104" s="85"/>
      <c r="B104" s="86"/>
      <c r="C104" s="247" t="s">
        <v>91</v>
      </c>
      <c r="D104" s="90" t="s">
        <v>32</v>
      </c>
      <c r="E104" s="6" t="s">
        <v>25</v>
      </c>
      <c r="F104" s="6" t="s">
        <v>25</v>
      </c>
      <c r="G104" s="320">
        <v>10.58</v>
      </c>
      <c r="H104" s="6" t="s">
        <v>33</v>
      </c>
      <c r="I104" s="6" t="s">
        <v>25</v>
      </c>
      <c r="J104" s="6" t="s">
        <v>25</v>
      </c>
      <c r="K104" s="320">
        <v>10.58</v>
      </c>
      <c r="L104" s="6" t="s">
        <v>33</v>
      </c>
      <c r="M104" s="6" t="s">
        <v>25</v>
      </c>
      <c r="N104" s="6" t="s">
        <v>25</v>
      </c>
      <c r="O104" s="320">
        <v>10.58</v>
      </c>
      <c r="P104" s="6" t="s">
        <v>33</v>
      </c>
      <c r="Q104" s="6" t="s">
        <v>25</v>
      </c>
      <c r="R104" s="6" t="s">
        <v>25</v>
      </c>
      <c r="S104" s="320">
        <v>10.58</v>
      </c>
      <c r="T104" s="6" t="s">
        <v>33</v>
      </c>
      <c r="U104" s="6" t="s">
        <v>25</v>
      </c>
      <c r="V104" s="6" t="s">
        <v>25</v>
      </c>
      <c r="W104" s="320">
        <v>10.58</v>
      </c>
      <c r="X104" s="6" t="s">
        <v>33</v>
      </c>
      <c r="Y104" s="6" t="s">
        <v>25</v>
      </c>
      <c r="Z104" s="6" t="s">
        <v>25</v>
      </c>
      <c r="AA104" s="320">
        <v>10.58</v>
      </c>
      <c r="AB104" s="6" t="s">
        <v>33</v>
      </c>
      <c r="AC104" s="6" t="s">
        <v>25</v>
      </c>
      <c r="AD104" s="6" t="s">
        <v>25</v>
      </c>
      <c r="AE104" s="320">
        <v>10.58</v>
      </c>
      <c r="AF104" s="6" t="s">
        <v>33</v>
      </c>
      <c r="AG104" s="7" t="s">
        <v>86</v>
      </c>
      <c r="AH104" s="18"/>
      <c r="AI104" s="18"/>
      <c r="AJ104" s="18" t="s">
        <v>150</v>
      </c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s="1" customFormat="1" ht="13.5" thickBot="1">
      <c r="A105" s="85"/>
      <c r="B105" s="86"/>
      <c r="C105" s="91" t="s">
        <v>88</v>
      </c>
      <c r="D105" s="88" t="s">
        <v>35</v>
      </c>
      <c r="E105" s="8"/>
      <c r="F105" s="8"/>
      <c r="G105" s="8"/>
      <c r="H105" s="321">
        <v>13.42</v>
      </c>
      <c r="I105" s="8"/>
      <c r="J105" s="8"/>
      <c r="K105" s="8"/>
      <c r="L105" s="321">
        <v>13.42</v>
      </c>
      <c r="M105" s="8"/>
      <c r="N105" s="8"/>
      <c r="O105" s="8"/>
      <c r="P105" s="321">
        <v>13.42</v>
      </c>
      <c r="Q105" s="8"/>
      <c r="R105" s="8"/>
      <c r="S105" s="8"/>
      <c r="T105" s="321">
        <v>13.42</v>
      </c>
      <c r="U105" s="8"/>
      <c r="V105" s="8"/>
      <c r="W105" s="8"/>
      <c r="X105" s="321">
        <v>8.34</v>
      </c>
      <c r="Y105" s="8"/>
      <c r="Z105" s="8"/>
      <c r="AA105" s="8"/>
      <c r="AB105" s="321">
        <v>13.42</v>
      </c>
      <c r="AC105" s="8"/>
      <c r="AD105" s="8"/>
      <c r="AE105" s="8"/>
      <c r="AF105" s="321">
        <v>13.42</v>
      </c>
      <c r="AG105" s="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s="1" customFormat="1" ht="12.75">
      <c r="A106" s="162"/>
      <c r="B106" s="256"/>
      <c r="C106" s="89" t="s">
        <v>89</v>
      </c>
      <c r="D106" s="90" t="s">
        <v>32</v>
      </c>
      <c r="E106" s="6"/>
      <c r="F106" s="6" t="s">
        <v>25</v>
      </c>
      <c r="G106" s="6" t="s">
        <v>25</v>
      </c>
      <c r="H106" s="320">
        <v>10.58</v>
      </c>
      <c r="I106" s="6"/>
      <c r="J106" s="6" t="s">
        <v>25</v>
      </c>
      <c r="K106" s="6" t="s">
        <v>25</v>
      </c>
      <c r="L106" s="320">
        <v>10.58</v>
      </c>
      <c r="M106" s="6"/>
      <c r="N106" s="6" t="s">
        <v>25</v>
      </c>
      <c r="O106" s="6" t="s">
        <v>25</v>
      </c>
      <c r="P106" s="320">
        <v>10.58</v>
      </c>
      <c r="Q106" s="6"/>
      <c r="R106" s="6" t="s">
        <v>25</v>
      </c>
      <c r="S106" s="6" t="s">
        <v>25</v>
      </c>
      <c r="T106" s="320">
        <v>10.58</v>
      </c>
      <c r="U106" s="6"/>
      <c r="V106" s="6" t="s">
        <v>25</v>
      </c>
      <c r="W106" s="6" t="s">
        <v>25</v>
      </c>
      <c r="X106" s="320">
        <v>10.58</v>
      </c>
      <c r="Y106" s="6"/>
      <c r="Z106" s="6" t="s">
        <v>25</v>
      </c>
      <c r="AA106" s="6" t="s">
        <v>25</v>
      </c>
      <c r="AB106" s="320">
        <v>10.58</v>
      </c>
      <c r="AC106" s="6"/>
      <c r="AD106" s="6" t="s">
        <v>25</v>
      </c>
      <c r="AE106" s="6" t="s">
        <v>25</v>
      </c>
      <c r="AF106" s="320">
        <v>10.58</v>
      </c>
      <c r="AG106" s="7" t="s">
        <v>86</v>
      </c>
      <c r="AH106" s="18"/>
      <c r="AI106" s="18"/>
      <c r="AJ106" s="18" t="s">
        <v>148</v>
      </c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s="1" customFormat="1" ht="13.5" thickBot="1">
      <c r="A107" s="265"/>
      <c r="B107" s="266"/>
      <c r="C107" s="91" t="s">
        <v>88</v>
      </c>
      <c r="D107" s="88" t="s">
        <v>35</v>
      </c>
      <c r="E107" s="321">
        <v>13.42</v>
      </c>
      <c r="F107" s="8"/>
      <c r="G107" s="8" t="s">
        <v>33</v>
      </c>
      <c r="H107" s="8"/>
      <c r="I107" s="321">
        <v>13.42</v>
      </c>
      <c r="J107" s="8"/>
      <c r="K107" s="8" t="s">
        <v>33</v>
      </c>
      <c r="L107" s="8"/>
      <c r="M107" s="321">
        <v>13.42</v>
      </c>
      <c r="N107" s="8"/>
      <c r="O107" s="8" t="s">
        <v>33</v>
      </c>
      <c r="P107" s="8"/>
      <c r="Q107" s="321">
        <v>8.34</v>
      </c>
      <c r="R107" s="8"/>
      <c r="S107" s="8" t="s">
        <v>33</v>
      </c>
      <c r="T107" s="8"/>
      <c r="U107" s="321">
        <v>13.42</v>
      </c>
      <c r="V107" s="8"/>
      <c r="W107" s="8" t="s">
        <v>33</v>
      </c>
      <c r="X107" s="8"/>
      <c r="Y107" s="321">
        <v>13.42</v>
      </c>
      <c r="Z107" s="8"/>
      <c r="AA107" s="8" t="s">
        <v>33</v>
      </c>
      <c r="AB107" s="8"/>
      <c r="AC107" s="321">
        <v>13.42</v>
      </c>
      <c r="AD107" s="8"/>
      <c r="AE107" s="8" t="s">
        <v>33</v>
      </c>
      <c r="AF107" s="8"/>
      <c r="AG107" s="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s="1" customFormat="1" ht="15.75" customHeight="1" thickBot="1">
      <c r="A108" s="83"/>
      <c r="B108" s="83"/>
      <c r="C108" s="248"/>
      <c r="D108" s="67"/>
      <c r="E108" s="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s="1" customFormat="1" ht="26.25" thickBot="1">
      <c r="A109" s="136" t="s">
        <v>51</v>
      </c>
      <c r="B109" s="122" t="s">
        <v>46</v>
      </c>
      <c r="C109" s="246" t="s">
        <v>87</v>
      </c>
      <c r="D109" s="90" t="s">
        <v>32</v>
      </c>
      <c r="E109" s="320">
        <v>11.5</v>
      </c>
      <c r="F109" s="6" t="s">
        <v>33</v>
      </c>
      <c r="G109" s="7" t="s">
        <v>25</v>
      </c>
      <c r="H109" s="7" t="s">
        <v>25</v>
      </c>
      <c r="I109" s="320">
        <v>11.5</v>
      </c>
      <c r="J109" s="6" t="s">
        <v>33</v>
      </c>
      <c r="K109" s="7" t="s">
        <v>25</v>
      </c>
      <c r="L109" s="7" t="s">
        <v>25</v>
      </c>
      <c r="M109" s="320">
        <v>11.5</v>
      </c>
      <c r="N109" s="6" t="s">
        <v>33</v>
      </c>
      <c r="O109" s="7" t="s">
        <v>25</v>
      </c>
      <c r="P109" s="7" t="s">
        <v>25</v>
      </c>
      <c r="Q109" s="320">
        <v>11.5</v>
      </c>
      <c r="R109" s="6" t="s">
        <v>33</v>
      </c>
      <c r="S109" s="7" t="s">
        <v>25</v>
      </c>
      <c r="T109" s="7" t="s">
        <v>25</v>
      </c>
      <c r="U109" s="320">
        <v>11.5</v>
      </c>
      <c r="V109" s="6" t="s">
        <v>33</v>
      </c>
      <c r="W109" s="7" t="s">
        <v>25</v>
      </c>
      <c r="X109" s="7" t="s">
        <v>25</v>
      </c>
      <c r="Y109" s="320">
        <v>11.5</v>
      </c>
      <c r="Z109" s="6" t="s">
        <v>33</v>
      </c>
      <c r="AA109" s="7" t="s">
        <v>25</v>
      </c>
      <c r="AB109" s="7" t="s">
        <v>25</v>
      </c>
      <c r="AC109" s="320">
        <v>11.5</v>
      </c>
      <c r="AD109" s="6" t="s">
        <v>33</v>
      </c>
      <c r="AE109" s="7" t="s">
        <v>25</v>
      </c>
      <c r="AF109" s="7" t="s">
        <v>25</v>
      </c>
      <c r="AG109" s="7" t="s">
        <v>86</v>
      </c>
      <c r="AH109" s="18"/>
      <c r="AI109" s="18"/>
      <c r="AJ109" s="18" t="s">
        <v>139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s="1" customFormat="1" ht="13.5" thickBot="1">
      <c r="A110" s="162"/>
      <c r="B110" s="256"/>
      <c r="C110" s="91" t="s">
        <v>88</v>
      </c>
      <c r="D110" s="88" t="s">
        <v>35</v>
      </c>
      <c r="E110" s="8"/>
      <c r="F110" s="321">
        <v>12.5</v>
      </c>
      <c r="G110" s="8" t="s">
        <v>33</v>
      </c>
      <c r="H110" s="8"/>
      <c r="I110" s="8"/>
      <c r="J110" s="321">
        <v>7.58</v>
      </c>
      <c r="K110" s="8" t="s">
        <v>33</v>
      </c>
      <c r="L110" s="8"/>
      <c r="M110" s="8"/>
      <c r="N110" s="321">
        <v>12.5</v>
      </c>
      <c r="O110" s="8" t="s">
        <v>33</v>
      </c>
      <c r="P110" s="8"/>
      <c r="Q110" s="8"/>
      <c r="R110" s="321">
        <v>12.5</v>
      </c>
      <c r="S110" s="8" t="s">
        <v>33</v>
      </c>
      <c r="T110" s="8"/>
      <c r="U110" s="8"/>
      <c r="V110" s="321">
        <v>12.5</v>
      </c>
      <c r="W110" s="8" t="s">
        <v>33</v>
      </c>
      <c r="X110" s="8"/>
      <c r="Y110" s="8"/>
      <c r="Z110" s="321">
        <v>12.5</v>
      </c>
      <c r="AA110" s="8" t="s">
        <v>33</v>
      </c>
      <c r="AB110" s="8"/>
      <c r="AC110" s="8"/>
      <c r="AD110" s="321">
        <v>12.5</v>
      </c>
      <c r="AE110" s="8" t="s">
        <v>33</v>
      </c>
      <c r="AF110" s="8"/>
      <c r="AG110" s="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s="1" customFormat="1" ht="12.75" customHeight="1">
      <c r="A111" s="162"/>
      <c r="B111" s="86"/>
      <c r="C111" s="247" t="s">
        <v>90</v>
      </c>
      <c r="D111" s="90" t="s">
        <v>32</v>
      </c>
      <c r="E111" s="6" t="s">
        <v>25</v>
      </c>
      <c r="F111" s="320">
        <v>11.5</v>
      </c>
      <c r="G111" s="6" t="s">
        <v>33</v>
      </c>
      <c r="H111" s="7" t="s">
        <v>25</v>
      </c>
      <c r="I111" s="6" t="s">
        <v>25</v>
      </c>
      <c r="J111" s="320">
        <v>11.5</v>
      </c>
      <c r="K111" s="6" t="s">
        <v>33</v>
      </c>
      <c r="L111" s="7" t="s">
        <v>25</v>
      </c>
      <c r="M111" s="6" t="s">
        <v>25</v>
      </c>
      <c r="N111" s="320">
        <v>11.5</v>
      </c>
      <c r="O111" s="6" t="s">
        <v>33</v>
      </c>
      <c r="P111" s="7" t="s">
        <v>25</v>
      </c>
      <c r="Q111" s="6" t="s">
        <v>25</v>
      </c>
      <c r="R111" s="320">
        <v>11.5</v>
      </c>
      <c r="S111" s="6" t="s">
        <v>33</v>
      </c>
      <c r="T111" s="7" t="s">
        <v>25</v>
      </c>
      <c r="U111" s="6" t="s">
        <v>25</v>
      </c>
      <c r="V111" s="320">
        <v>11.5</v>
      </c>
      <c r="W111" s="6" t="s">
        <v>33</v>
      </c>
      <c r="X111" s="7" t="s">
        <v>25</v>
      </c>
      <c r="Y111" s="6" t="s">
        <v>25</v>
      </c>
      <c r="Z111" s="320">
        <v>11.5</v>
      </c>
      <c r="AA111" s="6" t="s">
        <v>33</v>
      </c>
      <c r="AB111" s="7" t="s">
        <v>25</v>
      </c>
      <c r="AC111" s="6" t="s">
        <v>25</v>
      </c>
      <c r="AD111" s="320">
        <v>11.5</v>
      </c>
      <c r="AE111" s="6" t="s">
        <v>33</v>
      </c>
      <c r="AF111" s="7" t="s">
        <v>25</v>
      </c>
      <c r="AG111" s="7" t="s">
        <v>86</v>
      </c>
      <c r="AH111" s="18"/>
      <c r="AI111" s="18"/>
      <c r="AJ111" s="18" t="s">
        <v>141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1" customFormat="1" ht="13.5" thickBot="1">
      <c r="A112" s="83"/>
      <c r="B112" s="83"/>
      <c r="C112" s="91" t="s">
        <v>88</v>
      </c>
      <c r="D112" s="88" t="s">
        <v>35</v>
      </c>
      <c r="E112" s="8"/>
      <c r="F112" s="8"/>
      <c r="G112" s="321">
        <v>12.5</v>
      </c>
      <c r="H112" s="8"/>
      <c r="I112" s="8"/>
      <c r="J112" s="8"/>
      <c r="K112" s="321">
        <v>12.5</v>
      </c>
      <c r="L112" s="8"/>
      <c r="M112" s="8"/>
      <c r="N112" s="8"/>
      <c r="O112" s="321">
        <v>12.5</v>
      </c>
      <c r="P112" s="8"/>
      <c r="Q112" s="8"/>
      <c r="R112" s="8"/>
      <c r="S112" s="321">
        <v>12.5</v>
      </c>
      <c r="T112" s="8"/>
      <c r="U112" s="8"/>
      <c r="V112" s="8"/>
      <c r="W112" s="321">
        <v>12.5</v>
      </c>
      <c r="X112" s="8"/>
      <c r="Y112" s="8"/>
      <c r="Z112" s="8"/>
      <c r="AA112" s="321">
        <v>12.5</v>
      </c>
      <c r="AB112" s="8"/>
      <c r="AC112" s="8"/>
      <c r="AD112" s="8"/>
      <c r="AE112" s="321">
        <v>7.58</v>
      </c>
      <c r="AF112" s="8"/>
      <c r="AG112" s="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1" customFormat="1" ht="12.75">
      <c r="A113" s="83"/>
      <c r="B113" s="83"/>
      <c r="C113" s="247" t="s">
        <v>91</v>
      </c>
      <c r="D113" s="90" t="s">
        <v>32</v>
      </c>
      <c r="E113" s="6" t="s">
        <v>25</v>
      </c>
      <c r="F113" s="6" t="s">
        <v>25</v>
      </c>
      <c r="G113" s="320">
        <v>11.5</v>
      </c>
      <c r="H113" s="6" t="s">
        <v>33</v>
      </c>
      <c r="I113" s="6" t="s">
        <v>25</v>
      </c>
      <c r="J113" s="6" t="s">
        <v>25</v>
      </c>
      <c r="K113" s="320">
        <v>11.5</v>
      </c>
      <c r="L113" s="6" t="s">
        <v>33</v>
      </c>
      <c r="M113" s="6" t="s">
        <v>25</v>
      </c>
      <c r="N113" s="6" t="s">
        <v>25</v>
      </c>
      <c r="O113" s="320">
        <v>11.5</v>
      </c>
      <c r="P113" s="6" t="s">
        <v>33</v>
      </c>
      <c r="Q113" s="6" t="s">
        <v>25</v>
      </c>
      <c r="R113" s="6" t="s">
        <v>25</v>
      </c>
      <c r="S113" s="320">
        <v>11.5</v>
      </c>
      <c r="T113" s="6" t="s">
        <v>33</v>
      </c>
      <c r="U113" s="6" t="s">
        <v>25</v>
      </c>
      <c r="V113" s="6" t="s">
        <v>25</v>
      </c>
      <c r="W113" s="320">
        <v>11.5</v>
      </c>
      <c r="X113" s="6" t="s">
        <v>33</v>
      </c>
      <c r="Y113" s="6" t="s">
        <v>25</v>
      </c>
      <c r="Z113" s="6" t="s">
        <v>25</v>
      </c>
      <c r="AA113" s="320">
        <v>11.5</v>
      </c>
      <c r="AB113" s="6" t="s">
        <v>33</v>
      </c>
      <c r="AC113" s="6" t="s">
        <v>25</v>
      </c>
      <c r="AD113" s="6" t="s">
        <v>25</v>
      </c>
      <c r="AE113" s="320">
        <v>11.5</v>
      </c>
      <c r="AF113" s="6" t="s">
        <v>33</v>
      </c>
      <c r="AG113" s="7" t="s">
        <v>86</v>
      </c>
      <c r="AH113" s="18"/>
      <c r="AI113" s="18"/>
      <c r="AJ113" s="18" t="s">
        <v>142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1" customFormat="1" ht="13.5" thickBot="1">
      <c r="A114" s="162"/>
      <c r="B114" s="86"/>
      <c r="C114" s="91" t="s">
        <v>88</v>
      </c>
      <c r="D114" s="88" t="s">
        <v>35</v>
      </c>
      <c r="E114" s="8"/>
      <c r="F114" s="8"/>
      <c r="G114" s="8"/>
      <c r="H114" s="321">
        <v>12.5</v>
      </c>
      <c r="I114" s="8"/>
      <c r="J114" s="8"/>
      <c r="K114" s="8"/>
      <c r="L114" s="321">
        <v>12.5</v>
      </c>
      <c r="M114" s="8"/>
      <c r="N114" s="8"/>
      <c r="O114" s="8"/>
      <c r="P114" s="321">
        <v>12.5</v>
      </c>
      <c r="Q114" s="8"/>
      <c r="R114" s="8"/>
      <c r="S114" s="8"/>
      <c r="T114" s="321">
        <v>12.5</v>
      </c>
      <c r="U114" s="8"/>
      <c r="V114" s="8"/>
      <c r="W114" s="8"/>
      <c r="X114" s="321">
        <v>7.58</v>
      </c>
      <c r="Y114" s="8"/>
      <c r="Z114" s="8"/>
      <c r="AA114" s="8"/>
      <c r="AB114" s="321">
        <v>12.5</v>
      </c>
      <c r="AC114" s="8"/>
      <c r="AD114" s="8"/>
      <c r="AE114" s="8"/>
      <c r="AF114" s="321">
        <v>12.5</v>
      </c>
      <c r="AG114" s="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1" customFormat="1" ht="12.75">
      <c r="A115" s="162"/>
      <c r="B115" s="256"/>
      <c r="C115" s="89" t="s">
        <v>89</v>
      </c>
      <c r="D115" s="90" t="s">
        <v>32</v>
      </c>
      <c r="E115" s="6"/>
      <c r="F115" s="6" t="s">
        <v>25</v>
      </c>
      <c r="G115" s="6" t="s">
        <v>25</v>
      </c>
      <c r="H115" s="320">
        <v>11.5</v>
      </c>
      <c r="I115" s="6"/>
      <c r="J115" s="6" t="s">
        <v>25</v>
      </c>
      <c r="K115" s="6" t="s">
        <v>25</v>
      </c>
      <c r="L115" s="320">
        <v>11.5</v>
      </c>
      <c r="M115" s="6"/>
      <c r="N115" s="6" t="s">
        <v>25</v>
      </c>
      <c r="O115" s="6" t="s">
        <v>25</v>
      </c>
      <c r="P115" s="320">
        <v>11.5</v>
      </c>
      <c r="Q115" s="6"/>
      <c r="R115" s="6" t="s">
        <v>25</v>
      </c>
      <c r="S115" s="6" t="s">
        <v>25</v>
      </c>
      <c r="T115" s="320">
        <v>11.5</v>
      </c>
      <c r="U115" s="6"/>
      <c r="V115" s="6" t="s">
        <v>25</v>
      </c>
      <c r="W115" s="6" t="s">
        <v>25</v>
      </c>
      <c r="X115" s="320">
        <v>11.5</v>
      </c>
      <c r="Y115" s="6"/>
      <c r="Z115" s="6" t="s">
        <v>25</v>
      </c>
      <c r="AA115" s="6" t="s">
        <v>25</v>
      </c>
      <c r="AB115" s="320">
        <v>11.5</v>
      </c>
      <c r="AC115" s="6"/>
      <c r="AD115" s="6" t="s">
        <v>25</v>
      </c>
      <c r="AE115" s="6" t="s">
        <v>25</v>
      </c>
      <c r="AF115" s="320">
        <v>11.5</v>
      </c>
      <c r="AG115" s="7" t="s">
        <v>86</v>
      </c>
      <c r="AH115" s="18"/>
      <c r="AI115" s="18"/>
      <c r="AJ115" s="18" t="s">
        <v>140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1" customFormat="1" ht="13.5" thickBot="1">
      <c r="A116" s="162"/>
      <c r="B116" s="256"/>
      <c r="C116" s="91" t="s">
        <v>88</v>
      </c>
      <c r="D116" s="88" t="s">
        <v>35</v>
      </c>
      <c r="E116" s="321">
        <v>12.5</v>
      </c>
      <c r="F116" s="8"/>
      <c r="G116" s="8" t="s">
        <v>33</v>
      </c>
      <c r="H116" s="8"/>
      <c r="I116" s="321">
        <v>12.5</v>
      </c>
      <c r="J116" s="8"/>
      <c r="K116" s="8" t="s">
        <v>33</v>
      </c>
      <c r="L116" s="8"/>
      <c r="M116" s="321">
        <v>12.5</v>
      </c>
      <c r="N116" s="8"/>
      <c r="O116" s="8" t="s">
        <v>33</v>
      </c>
      <c r="P116" s="8"/>
      <c r="Q116" s="321">
        <v>7.58</v>
      </c>
      <c r="R116" s="8"/>
      <c r="S116" s="8" t="s">
        <v>33</v>
      </c>
      <c r="T116" s="8"/>
      <c r="U116" s="321">
        <v>12.5</v>
      </c>
      <c r="V116" s="8"/>
      <c r="W116" s="8" t="s">
        <v>33</v>
      </c>
      <c r="X116" s="8"/>
      <c r="Y116" s="321">
        <v>12.5</v>
      </c>
      <c r="Z116" s="8"/>
      <c r="AA116" s="8" t="s">
        <v>33</v>
      </c>
      <c r="AB116" s="8"/>
      <c r="AC116" s="321">
        <v>12.5</v>
      </c>
      <c r="AD116" s="8"/>
      <c r="AE116" s="8" t="s">
        <v>33</v>
      </c>
      <c r="AF116" s="8"/>
      <c r="AG116" s="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1" customFormat="1" ht="18.75" customHeight="1" thickBot="1">
      <c r="A117" s="162"/>
      <c r="B117" s="85"/>
      <c r="C117" s="248"/>
      <c r="D117" s="6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1" customFormat="1" ht="13.5" thickBot="1">
      <c r="A118" s="136" t="s">
        <v>51</v>
      </c>
      <c r="B118" s="249" t="s">
        <v>38</v>
      </c>
      <c r="C118" s="246" t="s">
        <v>87</v>
      </c>
      <c r="D118" s="90" t="s">
        <v>32</v>
      </c>
      <c r="E118" s="320">
        <v>11.5</v>
      </c>
      <c r="F118" s="6" t="s">
        <v>33</v>
      </c>
      <c r="G118" s="7" t="s">
        <v>25</v>
      </c>
      <c r="H118" s="7" t="s">
        <v>25</v>
      </c>
      <c r="I118" s="7" t="s">
        <v>86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18"/>
      <c r="AI118" s="18"/>
      <c r="AJ118" s="18" t="s">
        <v>139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1" customFormat="1" ht="13.5" thickBot="1">
      <c r="A119" s="338"/>
      <c r="B119" s="339"/>
      <c r="C119" s="91" t="s">
        <v>88</v>
      </c>
      <c r="D119" s="88" t="s">
        <v>35</v>
      </c>
      <c r="E119" s="8"/>
      <c r="F119" s="321">
        <v>8.5</v>
      </c>
      <c r="G119" s="8" t="s">
        <v>33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1" customFormat="1" ht="12.75" customHeight="1">
      <c r="A120" s="338"/>
      <c r="B120" s="340"/>
      <c r="C120" s="247" t="s">
        <v>90</v>
      </c>
      <c r="D120" s="90" t="s">
        <v>32</v>
      </c>
      <c r="E120" s="6" t="s">
        <v>25</v>
      </c>
      <c r="F120" s="320">
        <v>11.5</v>
      </c>
      <c r="G120" s="6" t="s">
        <v>33</v>
      </c>
      <c r="H120" s="7" t="s">
        <v>25</v>
      </c>
      <c r="I120" s="7" t="s">
        <v>86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18"/>
      <c r="AI120" s="18"/>
      <c r="AJ120" s="18" t="s">
        <v>141</v>
      </c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1" customFormat="1" ht="13.5" thickBot="1">
      <c r="A121" s="341"/>
      <c r="B121" s="341"/>
      <c r="C121" s="91" t="s">
        <v>88</v>
      </c>
      <c r="D121" s="88" t="s">
        <v>35</v>
      </c>
      <c r="E121" s="8"/>
      <c r="F121" s="8"/>
      <c r="G121" s="321">
        <v>8.5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1" customFormat="1" ht="12.75">
      <c r="A122" s="341"/>
      <c r="B122" s="341"/>
      <c r="C122" s="247" t="s">
        <v>91</v>
      </c>
      <c r="D122" s="90" t="s">
        <v>32</v>
      </c>
      <c r="E122" s="6" t="s">
        <v>25</v>
      </c>
      <c r="F122" s="6" t="s">
        <v>25</v>
      </c>
      <c r="G122" s="320">
        <v>11.5</v>
      </c>
      <c r="H122" s="6" t="s">
        <v>33</v>
      </c>
      <c r="I122" s="7" t="s">
        <v>86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18"/>
      <c r="AI122" s="18"/>
      <c r="AJ122" s="18" t="s">
        <v>142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1" customFormat="1" ht="13.5" thickBot="1">
      <c r="A123" s="338"/>
      <c r="B123" s="340"/>
      <c r="C123" s="91" t="s">
        <v>88</v>
      </c>
      <c r="D123" s="88" t="s">
        <v>35</v>
      </c>
      <c r="E123" s="8"/>
      <c r="F123" s="8"/>
      <c r="G123" s="8"/>
      <c r="H123" s="321">
        <v>8.5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1" customFormat="1" ht="12.75">
      <c r="A124" s="338"/>
      <c r="B124" s="339"/>
      <c r="C124" s="89" t="s">
        <v>89</v>
      </c>
      <c r="D124" s="90" t="s">
        <v>32</v>
      </c>
      <c r="E124" s="6"/>
      <c r="F124" s="6" t="s">
        <v>25</v>
      </c>
      <c r="G124" s="6" t="s">
        <v>25</v>
      </c>
      <c r="H124" s="320">
        <v>11.5</v>
      </c>
      <c r="I124" s="7" t="s">
        <v>86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18"/>
      <c r="AI124" s="18"/>
      <c r="AJ124" s="18" t="s">
        <v>140</v>
      </c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1" customFormat="1" ht="13.5" thickBot="1">
      <c r="A125" s="338"/>
      <c r="B125" s="339"/>
      <c r="C125" s="91" t="s">
        <v>88</v>
      </c>
      <c r="D125" s="88" t="s">
        <v>35</v>
      </c>
      <c r="E125" s="321">
        <v>8.5</v>
      </c>
      <c r="F125" s="8"/>
      <c r="G125" s="8" t="s">
        <v>33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1" customFormat="1" ht="24" customHeight="1">
      <c r="A126" s="83"/>
      <c r="B126" s="83"/>
      <c r="C126" s="248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s="1" customFormat="1" ht="13.5" customHeight="1" thickBot="1">
      <c r="A127" s="83"/>
      <c r="B127" s="83"/>
      <c r="C127" s="255"/>
      <c r="D127" s="67"/>
      <c r="E127" s="67" t="s">
        <v>79</v>
      </c>
      <c r="F127" s="67" t="s">
        <v>80</v>
      </c>
      <c r="G127" s="67" t="s">
        <v>81</v>
      </c>
      <c r="H127" s="67" t="s">
        <v>82</v>
      </c>
      <c r="I127" s="67" t="s">
        <v>25</v>
      </c>
      <c r="J127" s="329" t="s">
        <v>83</v>
      </c>
      <c r="K127" s="330" t="s">
        <v>84</v>
      </c>
      <c r="L127" s="9" t="s">
        <v>79</v>
      </c>
      <c r="M127" s="9" t="s">
        <v>80</v>
      </c>
      <c r="N127" s="9" t="s">
        <v>81</v>
      </c>
      <c r="O127" s="9" t="s">
        <v>82</v>
      </c>
      <c r="P127" s="9" t="s">
        <v>25</v>
      </c>
      <c r="Q127" s="329" t="s">
        <v>83</v>
      </c>
      <c r="R127" s="330" t="s">
        <v>84</v>
      </c>
      <c r="S127" s="9" t="s">
        <v>79</v>
      </c>
      <c r="T127" s="9" t="s">
        <v>80</v>
      </c>
      <c r="U127" s="9" t="s">
        <v>81</v>
      </c>
      <c r="V127" s="9" t="s">
        <v>82</v>
      </c>
      <c r="W127" s="9" t="s">
        <v>25</v>
      </c>
      <c r="X127" s="329" t="s">
        <v>83</v>
      </c>
      <c r="Y127" s="330" t="s">
        <v>84</v>
      </c>
      <c r="Z127" s="9" t="s">
        <v>79</v>
      </c>
      <c r="AA127" s="9" t="s">
        <v>80</v>
      </c>
      <c r="AB127" s="9" t="s">
        <v>81</v>
      </c>
      <c r="AC127" s="9" t="s">
        <v>82</v>
      </c>
      <c r="AD127" s="9" t="s">
        <v>25</v>
      </c>
      <c r="AE127" s="329" t="s">
        <v>83</v>
      </c>
      <c r="AF127" s="330" t="s">
        <v>84</v>
      </c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s="1" customFormat="1" ht="26.25" thickBot="1">
      <c r="A128" s="136" t="s">
        <v>52</v>
      </c>
      <c r="B128" s="122" t="s">
        <v>46</v>
      </c>
      <c r="C128" s="246" t="s">
        <v>87</v>
      </c>
      <c r="D128" s="90" t="s">
        <v>32</v>
      </c>
      <c r="E128" s="320">
        <v>10.67</v>
      </c>
      <c r="F128" s="6"/>
      <c r="G128" s="7" t="s">
        <v>25</v>
      </c>
      <c r="H128" s="7" t="s">
        <v>25</v>
      </c>
      <c r="I128" s="320">
        <v>10.67</v>
      </c>
      <c r="J128" s="6"/>
      <c r="K128" s="7" t="s">
        <v>25</v>
      </c>
      <c r="L128" s="7" t="s">
        <v>25</v>
      </c>
      <c r="M128" s="320">
        <v>10.67</v>
      </c>
      <c r="N128" s="6"/>
      <c r="O128" s="7" t="s">
        <v>25</v>
      </c>
      <c r="P128" s="7" t="s">
        <v>25</v>
      </c>
      <c r="Q128" s="320">
        <v>10.67</v>
      </c>
      <c r="R128" s="6"/>
      <c r="S128" s="7" t="s">
        <v>25</v>
      </c>
      <c r="T128" s="7" t="s">
        <v>25</v>
      </c>
      <c r="U128" s="320">
        <v>10.67</v>
      </c>
      <c r="V128" s="6"/>
      <c r="W128" s="7" t="s">
        <v>25</v>
      </c>
      <c r="X128" s="7" t="s">
        <v>25</v>
      </c>
      <c r="Y128" s="320">
        <v>10.67</v>
      </c>
      <c r="Z128" s="6"/>
      <c r="AA128" s="7" t="s">
        <v>25</v>
      </c>
      <c r="AB128" s="7" t="s">
        <v>25</v>
      </c>
      <c r="AC128" s="320">
        <v>10.67</v>
      </c>
      <c r="AD128" s="6"/>
      <c r="AE128" s="7" t="s">
        <v>25</v>
      </c>
      <c r="AF128" s="7" t="s">
        <v>25</v>
      </c>
      <c r="AG128" s="7" t="s">
        <v>86</v>
      </c>
      <c r="AH128" s="10"/>
      <c r="AI128" s="10"/>
      <c r="AJ128" s="35" t="s">
        <v>151</v>
      </c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s="1" customFormat="1" ht="13.5" thickBot="1">
      <c r="A129" s="162"/>
      <c r="B129" s="256"/>
      <c r="C129" s="91" t="s">
        <v>88</v>
      </c>
      <c r="D129" s="88" t="s">
        <v>35</v>
      </c>
      <c r="E129" s="8"/>
      <c r="F129" s="321">
        <v>13.33</v>
      </c>
      <c r="G129" s="8" t="s">
        <v>33</v>
      </c>
      <c r="H129" s="8"/>
      <c r="I129" s="8"/>
      <c r="J129" s="321">
        <v>8.67</v>
      </c>
      <c r="K129" s="8" t="s">
        <v>33</v>
      </c>
      <c r="L129" s="8"/>
      <c r="M129" s="8"/>
      <c r="N129" s="321">
        <v>13.33</v>
      </c>
      <c r="O129" s="8" t="s">
        <v>33</v>
      </c>
      <c r="P129" s="8"/>
      <c r="Q129" s="8"/>
      <c r="R129" s="321">
        <v>13.33</v>
      </c>
      <c r="S129" s="8" t="s">
        <v>33</v>
      </c>
      <c r="T129" s="8"/>
      <c r="U129" s="8"/>
      <c r="V129" s="321">
        <v>13.33</v>
      </c>
      <c r="W129" s="8" t="s">
        <v>33</v>
      </c>
      <c r="X129" s="8"/>
      <c r="Y129" s="8"/>
      <c r="Z129" s="321">
        <v>13.33</v>
      </c>
      <c r="AA129" s="8" t="s">
        <v>33</v>
      </c>
      <c r="AB129" s="8"/>
      <c r="AC129" s="8"/>
      <c r="AD129" s="321">
        <v>13.33</v>
      </c>
      <c r="AE129" s="8" t="s">
        <v>33</v>
      </c>
      <c r="AF129" s="8"/>
      <c r="AG129" s="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s="1" customFormat="1" ht="12.75" customHeight="1">
      <c r="A130" s="162"/>
      <c r="B130" s="86"/>
      <c r="C130" s="247" t="s">
        <v>90</v>
      </c>
      <c r="D130" s="90" t="s">
        <v>32</v>
      </c>
      <c r="E130" s="6" t="s">
        <v>25</v>
      </c>
      <c r="F130" s="320">
        <v>10.67</v>
      </c>
      <c r="G130" s="6"/>
      <c r="H130" s="7" t="s">
        <v>25</v>
      </c>
      <c r="I130" s="6" t="s">
        <v>25</v>
      </c>
      <c r="J130" s="320">
        <v>10.67</v>
      </c>
      <c r="K130" s="6"/>
      <c r="L130" s="7" t="s">
        <v>25</v>
      </c>
      <c r="M130" s="6" t="s">
        <v>25</v>
      </c>
      <c r="N130" s="320">
        <v>10.67</v>
      </c>
      <c r="O130" s="6"/>
      <c r="P130" s="7" t="s">
        <v>25</v>
      </c>
      <c r="Q130" s="6" t="s">
        <v>25</v>
      </c>
      <c r="R130" s="320">
        <v>10.67</v>
      </c>
      <c r="S130" s="6"/>
      <c r="T130" s="7" t="s">
        <v>25</v>
      </c>
      <c r="U130" s="6" t="s">
        <v>25</v>
      </c>
      <c r="V130" s="320">
        <v>10.67</v>
      </c>
      <c r="W130" s="6"/>
      <c r="X130" s="7" t="s">
        <v>25</v>
      </c>
      <c r="Y130" s="6" t="s">
        <v>25</v>
      </c>
      <c r="Z130" s="320">
        <v>10.67</v>
      </c>
      <c r="AA130" s="6"/>
      <c r="AB130" s="7" t="s">
        <v>25</v>
      </c>
      <c r="AC130" s="6" t="s">
        <v>25</v>
      </c>
      <c r="AD130" s="320">
        <v>10.67</v>
      </c>
      <c r="AE130" s="6"/>
      <c r="AF130" s="7" t="s">
        <v>25</v>
      </c>
      <c r="AG130" s="7" t="s">
        <v>86</v>
      </c>
      <c r="AH130" s="18"/>
      <c r="AI130" s="18"/>
      <c r="AJ130" s="18" t="s">
        <v>153</v>
      </c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s="1" customFormat="1" ht="13.5" thickBot="1">
      <c r="A131" s="83"/>
      <c r="B131" s="83"/>
      <c r="C131" s="91" t="s">
        <v>88</v>
      </c>
      <c r="D131" s="88" t="s">
        <v>35</v>
      </c>
      <c r="E131" s="8"/>
      <c r="F131" s="8"/>
      <c r="G131" s="321">
        <v>13.33</v>
      </c>
      <c r="H131" s="8"/>
      <c r="I131" s="8"/>
      <c r="J131" s="8"/>
      <c r="K131" s="321">
        <v>13.33</v>
      </c>
      <c r="L131" s="8"/>
      <c r="M131" s="8"/>
      <c r="N131" s="8"/>
      <c r="O131" s="321">
        <v>13.33</v>
      </c>
      <c r="P131" s="8"/>
      <c r="Q131" s="8"/>
      <c r="R131" s="8"/>
      <c r="S131" s="321">
        <v>13.33</v>
      </c>
      <c r="T131" s="8"/>
      <c r="U131" s="8"/>
      <c r="V131" s="8"/>
      <c r="W131" s="321">
        <v>13.33</v>
      </c>
      <c r="X131" s="8"/>
      <c r="Y131" s="8"/>
      <c r="Z131" s="8"/>
      <c r="AA131" s="321">
        <v>13.33</v>
      </c>
      <c r="AB131" s="8"/>
      <c r="AC131" s="8"/>
      <c r="AD131" s="8"/>
      <c r="AE131" s="321">
        <v>8.67</v>
      </c>
      <c r="AF131" s="8"/>
      <c r="AG131" s="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s="1" customFormat="1" ht="12.75">
      <c r="A132" s="83"/>
      <c r="B132" s="83"/>
      <c r="C132" s="247" t="s">
        <v>91</v>
      </c>
      <c r="D132" s="90" t="s">
        <v>32</v>
      </c>
      <c r="E132" s="6" t="s">
        <v>25</v>
      </c>
      <c r="F132" s="6" t="s">
        <v>25</v>
      </c>
      <c r="G132" s="320">
        <v>10.67</v>
      </c>
      <c r="H132" s="6"/>
      <c r="I132" s="6" t="s">
        <v>25</v>
      </c>
      <c r="J132" s="6" t="s">
        <v>25</v>
      </c>
      <c r="K132" s="320">
        <v>10.67</v>
      </c>
      <c r="L132" s="6"/>
      <c r="M132" s="6" t="s">
        <v>25</v>
      </c>
      <c r="N132" s="6" t="s">
        <v>25</v>
      </c>
      <c r="O132" s="320">
        <v>10.67</v>
      </c>
      <c r="P132" s="6"/>
      <c r="Q132" s="6" t="s">
        <v>25</v>
      </c>
      <c r="R132" s="6" t="s">
        <v>25</v>
      </c>
      <c r="S132" s="320">
        <v>10.67</v>
      </c>
      <c r="T132" s="6"/>
      <c r="U132" s="6" t="s">
        <v>25</v>
      </c>
      <c r="V132" s="6" t="s">
        <v>25</v>
      </c>
      <c r="W132" s="320">
        <v>10.67</v>
      </c>
      <c r="X132" s="6"/>
      <c r="Y132" s="6" t="s">
        <v>25</v>
      </c>
      <c r="Z132" s="6" t="s">
        <v>25</v>
      </c>
      <c r="AA132" s="320">
        <v>10.67</v>
      </c>
      <c r="AB132" s="6"/>
      <c r="AC132" s="6" t="s">
        <v>25</v>
      </c>
      <c r="AD132" s="6" t="s">
        <v>25</v>
      </c>
      <c r="AE132" s="320">
        <v>10.67</v>
      </c>
      <c r="AF132" s="6"/>
      <c r="AG132" s="7" t="s">
        <v>86</v>
      </c>
      <c r="AH132" s="18"/>
      <c r="AI132" s="18"/>
      <c r="AJ132" s="18" t="s">
        <v>154</v>
      </c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s="1" customFormat="1" ht="13.5" thickBot="1">
      <c r="A133" s="162"/>
      <c r="B133" s="86"/>
      <c r="C133" s="91" t="s">
        <v>88</v>
      </c>
      <c r="D133" s="88" t="s">
        <v>35</v>
      </c>
      <c r="E133" s="8"/>
      <c r="F133" s="8"/>
      <c r="G133" s="8"/>
      <c r="H133" s="321">
        <v>13.33</v>
      </c>
      <c r="I133" s="8"/>
      <c r="J133" s="8"/>
      <c r="K133" s="8"/>
      <c r="L133" s="321">
        <v>13.33</v>
      </c>
      <c r="M133" s="8"/>
      <c r="N133" s="8"/>
      <c r="O133" s="8"/>
      <c r="P133" s="321">
        <v>13.33</v>
      </c>
      <c r="Q133" s="8"/>
      <c r="R133" s="8"/>
      <c r="S133" s="8"/>
      <c r="T133" s="321">
        <v>13.33</v>
      </c>
      <c r="U133" s="8"/>
      <c r="V133" s="8"/>
      <c r="W133" s="8"/>
      <c r="X133" s="321">
        <v>8.67</v>
      </c>
      <c r="Y133" s="8"/>
      <c r="Z133" s="8"/>
      <c r="AA133" s="8"/>
      <c r="AB133" s="321">
        <v>13.33</v>
      </c>
      <c r="AC133" s="8"/>
      <c r="AD133" s="8"/>
      <c r="AE133" s="8"/>
      <c r="AF133" s="321">
        <v>13.33</v>
      </c>
      <c r="AG133" s="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s="1" customFormat="1" ht="12.75">
      <c r="A134" s="162"/>
      <c r="B134" s="256"/>
      <c r="C134" s="89" t="s">
        <v>89</v>
      </c>
      <c r="D134" s="90" t="s">
        <v>32</v>
      </c>
      <c r="E134" s="6"/>
      <c r="F134" s="6" t="s">
        <v>25</v>
      </c>
      <c r="G134" s="6" t="s">
        <v>25</v>
      </c>
      <c r="H134" s="320">
        <v>10.67</v>
      </c>
      <c r="I134" s="6"/>
      <c r="J134" s="6" t="s">
        <v>25</v>
      </c>
      <c r="K134" s="6" t="s">
        <v>25</v>
      </c>
      <c r="L134" s="320">
        <v>10.67</v>
      </c>
      <c r="M134" s="6"/>
      <c r="N134" s="6" t="s">
        <v>25</v>
      </c>
      <c r="O134" s="6" t="s">
        <v>25</v>
      </c>
      <c r="P134" s="320">
        <v>10.67</v>
      </c>
      <c r="Q134" s="6"/>
      <c r="R134" s="6" t="s">
        <v>25</v>
      </c>
      <c r="S134" s="6" t="s">
        <v>25</v>
      </c>
      <c r="T134" s="320">
        <v>10.67</v>
      </c>
      <c r="U134" s="6"/>
      <c r="V134" s="6" t="s">
        <v>25</v>
      </c>
      <c r="W134" s="6" t="s">
        <v>25</v>
      </c>
      <c r="X134" s="320">
        <v>10.67</v>
      </c>
      <c r="Y134" s="6"/>
      <c r="Z134" s="6" t="s">
        <v>25</v>
      </c>
      <c r="AA134" s="6" t="s">
        <v>25</v>
      </c>
      <c r="AB134" s="320">
        <v>10.67</v>
      </c>
      <c r="AC134" s="6"/>
      <c r="AD134" s="6" t="s">
        <v>25</v>
      </c>
      <c r="AE134" s="6" t="s">
        <v>25</v>
      </c>
      <c r="AF134" s="320">
        <v>10.67</v>
      </c>
      <c r="AG134" s="7" t="s">
        <v>86</v>
      </c>
      <c r="AH134" s="35"/>
      <c r="AI134" s="35"/>
      <c r="AJ134" s="18" t="s">
        <v>152</v>
      </c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s="1" customFormat="1" ht="13.5" thickBot="1">
      <c r="A135" s="162"/>
      <c r="B135" s="256"/>
      <c r="C135" s="91" t="s">
        <v>88</v>
      </c>
      <c r="D135" s="88" t="s">
        <v>35</v>
      </c>
      <c r="E135" s="321">
        <v>13.33</v>
      </c>
      <c r="F135" s="8"/>
      <c r="G135" s="8" t="s">
        <v>33</v>
      </c>
      <c r="H135" s="8"/>
      <c r="I135" s="321">
        <v>13.33</v>
      </c>
      <c r="J135" s="8"/>
      <c r="K135" s="8" t="s">
        <v>33</v>
      </c>
      <c r="L135" s="8"/>
      <c r="M135" s="321">
        <v>13.33</v>
      </c>
      <c r="N135" s="8"/>
      <c r="O135" s="8" t="s">
        <v>33</v>
      </c>
      <c r="P135" s="8"/>
      <c r="Q135" s="321">
        <v>8.67</v>
      </c>
      <c r="R135" s="8"/>
      <c r="S135" s="8" t="s">
        <v>33</v>
      </c>
      <c r="T135" s="8"/>
      <c r="U135" s="321">
        <v>13.33</v>
      </c>
      <c r="V135" s="8"/>
      <c r="W135" s="8" t="s">
        <v>33</v>
      </c>
      <c r="X135" s="8"/>
      <c r="Y135" s="321">
        <v>13.33</v>
      </c>
      <c r="Z135" s="8"/>
      <c r="AA135" s="8" t="s">
        <v>33</v>
      </c>
      <c r="AB135" s="8"/>
      <c r="AC135" s="321">
        <v>13.33</v>
      </c>
      <c r="AD135" s="8"/>
      <c r="AE135" s="8" t="s">
        <v>33</v>
      </c>
      <c r="AF135" s="8"/>
      <c r="AG135" s="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s="1" customFormat="1" ht="22.5" customHeight="1" thickBot="1">
      <c r="A136" s="83"/>
      <c r="B136" s="83"/>
      <c r="C136" s="248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39" ht="41.25" customHeight="1" thickBot="1">
      <c r="A137" s="177" t="s">
        <v>160</v>
      </c>
      <c r="B137" s="269" t="s">
        <v>36</v>
      </c>
      <c r="C137" s="246" t="s">
        <v>87</v>
      </c>
      <c r="D137" s="93" t="s">
        <v>32</v>
      </c>
      <c r="E137" s="286">
        <v>11.92</v>
      </c>
      <c r="F137" s="4"/>
      <c r="G137" s="4" t="s">
        <v>25</v>
      </c>
      <c r="H137" s="4" t="s">
        <v>25</v>
      </c>
      <c r="I137" s="4" t="s">
        <v>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3"/>
      <c r="AJ137" s="10" t="s">
        <v>161</v>
      </c>
      <c r="AK137" s="10"/>
      <c r="AL137" s="10"/>
      <c r="AM137" s="10"/>
    </row>
    <row r="138" spans="1:39" ht="15" customHeight="1" thickBot="1">
      <c r="A138" s="68"/>
      <c r="B138" s="68"/>
      <c r="C138" s="91" t="s">
        <v>88</v>
      </c>
      <c r="D138" s="92" t="s">
        <v>35</v>
      </c>
      <c r="E138" s="43"/>
      <c r="F138" s="285">
        <v>11.75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4"/>
      <c r="AJ138" s="10"/>
      <c r="AK138" s="10"/>
      <c r="AL138" s="10"/>
      <c r="AM138" s="10"/>
    </row>
    <row r="139" spans="1:39" ht="15" customHeight="1">
      <c r="A139" s="143"/>
      <c r="B139" s="142"/>
      <c r="C139" s="247" t="s">
        <v>90</v>
      </c>
      <c r="D139" s="93" t="s">
        <v>32</v>
      </c>
      <c r="E139" s="4" t="s">
        <v>25</v>
      </c>
      <c r="F139" s="286">
        <v>11.92</v>
      </c>
      <c r="G139" s="4"/>
      <c r="H139" s="4" t="s">
        <v>25</v>
      </c>
      <c r="I139" s="4" t="s">
        <v>86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3"/>
      <c r="AJ139" s="10" t="s">
        <v>162</v>
      </c>
      <c r="AK139" s="10"/>
      <c r="AL139" s="10"/>
      <c r="AM139" s="10"/>
    </row>
    <row r="140" spans="1:39" ht="15" customHeight="1" thickBot="1">
      <c r="A140" s="68"/>
      <c r="B140" s="68"/>
      <c r="C140" s="91" t="s">
        <v>88</v>
      </c>
      <c r="D140" s="92" t="s">
        <v>35</v>
      </c>
      <c r="E140" s="43"/>
      <c r="F140" s="43"/>
      <c r="G140" s="285">
        <v>11.75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4"/>
      <c r="AJ140" s="10"/>
      <c r="AK140" s="10"/>
      <c r="AL140" s="10"/>
      <c r="AM140" s="10"/>
    </row>
    <row r="141" spans="1:39" ht="15" customHeight="1">
      <c r="A141" s="143"/>
      <c r="B141" s="142"/>
      <c r="C141" s="247" t="s">
        <v>91</v>
      </c>
      <c r="D141" s="94" t="s">
        <v>32</v>
      </c>
      <c r="E141" s="45" t="s">
        <v>25</v>
      </c>
      <c r="F141" s="45" t="s">
        <v>25</v>
      </c>
      <c r="G141" s="286">
        <v>11.92</v>
      </c>
      <c r="H141" s="4"/>
      <c r="I141" s="45" t="s">
        <v>86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6"/>
      <c r="AJ141" s="10" t="s">
        <v>163</v>
      </c>
      <c r="AK141" s="10"/>
      <c r="AL141" s="10"/>
      <c r="AM141" s="10"/>
    </row>
    <row r="142" spans="1:39" ht="15" customHeight="1" thickBot="1">
      <c r="A142" s="68"/>
      <c r="B142" s="68"/>
      <c r="C142" s="91" t="s">
        <v>88</v>
      </c>
      <c r="D142" s="95" t="s">
        <v>35</v>
      </c>
      <c r="E142" s="43"/>
      <c r="F142" s="43"/>
      <c r="G142" s="43"/>
      <c r="H142" s="285">
        <v>11.75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4"/>
      <c r="AJ142" s="10"/>
      <c r="AK142" s="10"/>
      <c r="AL142" s="10"/>
      <c r="AM142" s="10"/>
    </row>
    <row r="143" spans="1:39" ht="15" customHeight="1">
      <c r="A143" s="143"/>
      <c r="B143" s="142"/>
      <c r="C143" s="89" t="s">
        <v>89</v>
      </c>
      <c r="D143" s="93" t="s">
        <v>32</v>
      </c>
      <c r="E143" s="4"/>
      <c r="F143" s="4" t="s">
        <v>25</v>
      </c>
      <c r="G143" s="4" t="s">
        <v>25</v>
      </c>
      <c r="H143" s="286">
        <v>11.92</v>
      </c>
      <c r="I143" s="4" t="s">
        <v>86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3"/>
      <c r="AJ143" s="10" t="s">
        <v>164</v>
      </c>
      <c r="AK143" s="10"/>
      <c r="AL143" s="10"/>
      <c r="AM143" s="10"/>
    </row>
    <row r="144" spans="1:39" ht="15" customHeight="1" thickBot="1">
      <c r="A144" s="68"/>
      <c r="B144" s="68"/>
      <c r="C144" s="91" t="s">
        <v>88</v>
      </c>
      <c r="D144" s="92" t="s">
        <v>35</v>
      </c>
      <c r="E144" s="285">
        <v>11.75</v>
      </c>
      <c r="F144" s="43"/>
      <c r="G144" s="43" t="s">
        <v>33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4"/>
      <c r="AJ144" s="10"/>
      <c r="AK144" s="10"/>
      <c r="AL144" s="10"/>
      <c r="AM144" s="10"/>
    </row>
    <row r="145" spans="1:39" ht="18.75" customHeight="1" thickBo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10"/>
    </row>
    <row r="146" spans="1:39" ht="41.25" customHeight="1" thickBot="1">
      <c r="A146" s="177" t="s">
        <v>160</v>
      </c>
      <c r="B146" s="269" t="s">
        <v>27</v>
      </c>
      <c r="C146" s="246" t="s">
        <v>87</v>
      </c>
      <c r="D146" s="93" t="s">
        <v>32</v>
      </c>
      <c r="E146" s="286">
        <v>12.25</v>
      </c>
      <c r="F146" s="4"/>
      <c r="G146" s="4" t="s">
        <v>25</v>
      </c>
      <c r="H146" s="4" t="s">
        <v>25</v>
      </c>
      <c r="I146" s="4" t="s">
        <v>86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3"/>
      <c r="AJ146" s="10" t="s">
        <v>161</v>
      </c>
      <c r="AK146" s="10"/>
      <c r="AL146" s="10"/>
      <c r="AM146" s="10"/>
    </row>
    <row r="147" spans="1:39" ht="15" customHeight="1" thickBot="1">
      <c r="A147" s="68"/>
      <c r="B147" s="68"/>
      <c r="C147" s="91" t="s">
        <v>88</v>
      </c>
      <c r="D147" s="92" t="s">
        <v>35</v>
      </c>
      <c r="E147" s="43"/>
      <c r="F147" s="285">
        <v>12.08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4"/>
      <c r="AJ147" s="10"/>
      <c r="AK147" s="10"/>
      <c r="AL147" s="10"/>
      <c r="AM147" s="10"/>
    </row>
    <row r="148" spans="1:39" ht="15" customHeight="1">
      <c r="A148" s="143"/>
      <c r="B148" s="142"/>
      <c r="C148" s="247" t="s">
        <v>90</v>
      </c>
      <c r="D148" s="93" t="s">
        <v>32</v>
      </c>
      <c r="E148" s="4" t="s">
        <v>25</v>
      </c>
      <c r="F148" s="286">
        <v>12.25</v>
      </c>
      <c r="G148" s="4"/>
      <c r="H148" s="4" t="s">
        <v>25</v>
      </c>
      <c r="I148" s="4" t="s">
        <v>86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3"/>
      <c r="AJ148" s="10" t="s">
        <v>162</v>
      </c>
      <c r="AK148" s="10"/>
      <c r="AL148" s="10"/>
      <c r="AM148" s="10"/>
    </row>
    <row r="149" spans="1:39" ht="15" customHeight="1" thickBot="1">
      <c r="A149" s="68"/>
      <c r="B149" s="68"/>
      <c r="C149" s="91" t="s">
        <v>88</v>
      </c>
      <c r="D149" s="92" t="s">
        <v>35</v>
      </c>
      <c r="E149" s="43"/>
      <c r="F149" s="43"/>
      <c r="G149" s="285">
        <v>12.08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4"/>
      <c r="AJ149" s="10"/>
      <c r="AK149" s="10"/>
      <c r="AL149" s="10"/>
      <c r="AM149" s="10"/>
    </row>
    <row r="150" spans="1:39" ht="15" customHeight="1">
      <c r="A150" s="143"/>
      <c r="B150" s="142"/>
      <c r="C150" s="247" t="s">
        <v>91</v>
      </c>
      <c r="D150" s="94" t="s">
        <v>32</v>
      </c>
      <c r="E150" s="45" t="s">
        <v>25</v>
      </c>
      <c r="F150" s="45" t="s">
        <v>25</v>
      </c>
      <c r="G150" s="286">
        <v>12.25</v>
      </c>
      <c r="H150" s="4"/>
      <c r="I150" s="45" t="s">
        <v>86</v>
      </c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  <c r="AJ150" s="10" t="s">
        <v>163</v>
      </c>
      <c r="AK150" s="10"/>
      <c r="AL150" s="10"/>
      <c r="AM150" s="10"/>
    </row>
    <row r="151" spans="1:39" ht="15" customHeight="1" thickBot="1">
      <c r="A151" s="68"/>
      <c r="B151" s="68"/>
      <c r="C151" s="91" t="s">
        <v>88</v>
      </c>
      <c r="D151" s="95" t="s">
        <v>35</v>
      </c>
      <c r="E151" s="43"/>
      <c r="F151" s="43"/>
      <c r="G151" s="43"/>
      <c r="H151" s="285">
        <v>12.08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4"/>
      <c r="AJ151" s="10"/>
      <c r="AK151" s="10"/>
      <c r="AL151" s="10"/>
      <c r="AM151" s="10"/>
    </row>
    <row r="152" spans="1:39" ht="15" customHeight="1">
      <c r="A152" s="143"/>
      <c r="B152" s="142"/>
      <c r="C152" s="89" t="s">
        <v>89</v>
      </c>
      <c r="D152" s="93" t="s">
        <v>32</v>
      </c>
      <c r="E152" s="4"/>
      <c r="F152" s="4" t="s">
        <v>25</v>
      </c>
      <c r="G152" s="4" t="s">
        <v>25</v>
      </c>
      <c r="H152" s="286">
        <v>12.25</v>
      </c>
      <c r="I152" s="4" t="s">
        <v>86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3"/>
      <c r="AJ152" s="10" t="s">
        <v>164</v>
      </c>
      <c r="AK152" s="10"/>
      <c r="AL152" s="10"/>
      <c r="AM152" s="10"/>
    </row>
    <row r="153" spans="1:39" ht="15" customHeight="1" thickBot="1">
      <c r="A153" s="68"/>
      <c r="B153" s="68"/>
      <c r="C153" s="91" t="s">
        <v>88</v>
      </c>
      <c r="D153" s="92" t="s">
        <v>35</v>
      </c>
      <c r="E153" s="285">
        <v>12.08</v>
      </c>
      <c r="F153" s="43"/>
      <c r="G153" s="43" t="s">
        <v>33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4"/>
      <c r="AJ153" s="10"/>
      <c r="AK153" s="10"/>
      <c r="AL153" s="10"/>
      <c r="AM153" s="10"/>
    </row>
    <row r="154" spans="1:39" ht="33" customHeight="1" thickBo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10"/>
    </row>
    <row r="155" spans="1:39" ht="57" thickBot="1">
      <c r="A155" s="147" t="s">
        <v>275</v>
      </c>
      <c r="B155" s="60" t="s">
        <v>279</v>
      </c>
      <c r="C155" s="246" t="s">
        <v>87</v>
      </c>
      <c r="D155" s="93" t="s">
        <v>32</v>
      </c>
      <c r="E155" s="286">
        <v>12.083</v>
      </c>
      <c r="F155" s="4"/>
      <c r="G155" s="4" t="s">
        <v>25</v>
      </c>
      <c r="H155" s="4" t="s">
        <v>25</v>
      </c>
      <c r="I155" s="4" t="s">
        <v>86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3"/>
      <c r="AJ155" s="10"/>
      <c r="AK155" s="10"/>
      <c r="AL155" s="10"/>
      <c r="AM155" s="10"/>
    </row>
    <row r="156" spans="1:39" ht="15" customHeight="1" thickBot="1">
      <c r="A156" s="68"/>
      <c r="B156" s="68"/>
      <c r="C156" s="91" t="s">
        <v>88</v>
      </c>
      <c r="D156" s="92" t="s">
        <v>35</v>
      </c>
      <c r="E156" s="43"/>
      <c r="F156" s="285">
        <v>11.92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4"/>
      <c r="AJ156" s="10"/>
      <c r="AK156" s="10"/>
      <c r="AL156" s="10"/>
      <c r="AM156" s="10"/>
    </row>
    <row r="157" spans="1:39" ht="15" customHeight="1">
      <c r="A157" s="143"/>
      <c r="B157" s="142"/>
      <c r="C157" s="247" t="s">
        <v>90</v>
      </c>
      <c r="D157" s="93" t="s">
        <v>32</v>
      </c>
      <c r="E157" s="4" t="s">
        <v>25</v>
      </c>
      <c r="F157" s="286">
        <v>12.083</v>
      </c>
      <c r="G157" s="4"/>
      <c r="H157" s="4" t="s">
        <v>25</v>
      </c>
      <c r="I157" s="4" t="s">
        <v>86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3"/>
      <c r="AJ157" s="10"/>
      <c r="AK157" s="10"/>
      <c r="AL157" s="10"/>
      <c r="AM157" s="10"/>
    </row>
    <row r="158" spans="1:39" ht="15" customHeight="1" thickBot="1">
      <c r="A158" s="68"/>
      <c r="B158" s="68"/>
      <c r="C158" s="91" t="s">
        <v>88</v>
      </c>
      <c r="D158" s="92" t="s">
        <v>35</v>
      </c>
      <c r="E158" s="43"/>
      <c r="F158" s="43"/>
      <c r="G158" s="285">
        <v>11.92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4"/>
      <c r="AJ158" s="10"/>
      <c r="AK158" s="10"/>
      <c r="AL158" s="10"/>
      <c r="AM158" s="10"/>
    </row>
    <row r="159" spans="1:39" ht="15" customHeight="1">
      <c r="A159" s="143"/>
      <c r="B159" s="142"/>
      <c r="C159" s="247" t="s">
        <v>91</v>
      </c>
      <c r="D159" s="94" t="s">
        <v>32</v>
      </c>
      <c r="E159" s="45" t="s">
        <v>25</v>
      </c>
      <c r="F159" s="45" t="s">
        <v>25</v>
      </c>
      <c r="G159" s="286">
        <v>12.083</v>
      </c>
      <c r="H159" s="4"/>
      <c r="I159" s="45" t="s">
        <v>86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6"/>
      <c r="AJ159" s="10"/>
      <c r="AK159" s="10"/>
      <c r="AL159" s="10"/>
      <c r="AM159" s="10"/>
    </row>
    <row r="160" spans="1:39" ht="15" customHeight="1" thickBot="1">
      <c r="A160" s="68"/>
      <c r="B160" s="68"/>
      <c r="C160" s="91" t="s">
        <v>88</v>
      </c>
      <c r="D160" s="95" t="s">
        <v>35</v>
      </c>
      <c r="E160" s="43"/>
      <c r="F160" s="43"/>
      <c r="G160" s="43"/>
      <c r="H160" s="285">
        <v>11.92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4"/>
      <c r="AJ160" s="10"/>
      <c r="AK160" s="10"/>
      <c r="AL160" s="10"/>
      <c r="AM160" s="10"/>
    </row>
    <row r="161" spans="1:39" ht="15" customHeight="1">
      <c r="A161" s="143"/>
      <c r="B161" s="142"/>
      <c r="C161" s="89" t="s">
        <v>89</v>
      </c>
      <c r="D161" s="93" t="s">
        <v>32</v>
      </c>
      <c r="E161" s="4"/>
      <c r="F161" s="4" t="s">
        <v>25</v>
      </c>
      <c r="G161" s="4" t="s">
        <v>25</v>
      </c>
      <c r="H161" s="286">
        <v>12.083</v>
      </c>
      <c r="I161" s="4" t="s">
        <v>86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3"/>
      <c r="AJ161" s="10"/>
      <c r="AK161" s="10"/>
      <c r="AL161" s="10"/>
      <c r="AM161" s="10"/>
    </row>
    <row r="162" spans="1:39" ht="15" customHeight="1" thickBot="1">
      <c r="A162" s="68"/>
      <c r="B162" s="68"/>
      <c r="C162" s="91" t="s">
        <v>88</v>
      </c>
      <c r="D162" s="92" t="s">
        <v>35</v>
      </c>
      <c r="E162" s="285">
        <v>11.92</v>
      </c>
      <c r="F162" s="43"/>
      <c r="G162" s="43" t="s">
        <v>33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4"/>
      <c r="AJ162" s="10"/>
      <c r="AK162" s="10"/>
      <c r="AL162" s="10"/>
      <c r="AM162" s="10"/>
    </row>
    <row r="163" spans="1:39" ht="20.25" customHeight="1" thickBot="1">
      <c r="A163" s="140"/>
      <c r="B163" s="68"/>
      <c r="C163" s="68"/>
      <c r="D163" s="6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0"/>
      <c r="AK163" s="10"/>
      <c r="AL163" s="10"/>
      <c r="AM163" s="10"/>
    </row>
    <row r="164" spans="1:39" ht="26.25" customHeight="1" thickBot="1">
      <c r="A164" s="270" t="s">
        <v>165</v>
      </c>
      <c r="B164" s="269" t="s">
        <v>166</v>
      </c>
      <c r="C164" s="246" t="s">
        <v>87</v>
      </c>
      <c r="D164" s="93" t="s">
        <v>32</v>
      </c>
      <c r="E164" s="286">
        <v>12.83</v>
      </c>
      <c r="F164" s="4"/>
      <c r="G164" s="4" t="s">
        <v>25</v>
      </c>
      <c r="H164" s="4" t="s">
        <v>25</v>
      </c>
      <c r="I164" s="4" t="s">
        <v>86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3"/>
      <c r="AJ164" s="10" t="s">
        <v>167</v>
      </c>
      <c r="AK164" s="10"/>
      <c r="AL164" s="10"/>
      <c r="AM164" s="10"/>
    </row>
    <row r="165" spans="1:39" ht="15" customHeight="1" thickBot="1">
      <c r="A165" s="68"/>
      <c r="B165" s="68"/>
      <c r="C165" s="91" t="s">
        <v>88</v>
      </c>
      <c r="D165" s="92" t="s">
        <v>35</v>
      </c>
      <c r="E165" s="43"/>
      <c r="F165" s="285">
        <v>11.17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4"/>
      <c r="AJ165" s="10"/>
      <c r="AK165" s="10"/>
      <c r="AL165" s="10"/>
      <c r="AM165" s="10"/>
    </row>
    <row r="166" spans="1:39" ht="15" customHeight="1">
      <c r="A166" s="143"/>
      <c r="B166" s="142"/>
      <c r="C166" s="247" t="s">
        <v>90</v>
      </c>
      <c r="D166" s="93" t="s">
        <v>32</v>
      </c>
      <c r="E166" s="4" t="s">
        <v>25</v>
      </c>
      <c r="F166" s="286">
        <v>12.83</v>
      </c>
      <c r="G166" s="4"/>
      <c r="H166" s="4" t="s">
        <v>25</v>
      </c>
      <c r="I166" s="4" t="s">
        <v>86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3"/>
      <c r="AJ166" s="10" t="s">
        <v>168</v>
      </c>
      <c r="AK166" s="10"/>
      <c r="AL166" s="10"/>
      <c r="AM166" s="10"/>
    </row>
    <row r="167" spans="1:39" ht="15" customHeight="1" thickBot="1">
      <c r="A167" s="68"/>
      <c r="B167" s="68"/>
      <c r="C167" s="91" t="s">
        <v>88</v>
      </c>
      <c r="D167" s="92" t="s">
        <v>35</v>
      </c>
      <c r="E167" s="43"/>
      <c r="F167" s="43"/>
      <c r="G167" s="285">
        <v>11.17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4"/>
      <c r="AJ167" s="10"/>
      <c r="AK167" s="10"/>
      <c r="AL167" s="10"/>
      <c r="AM167" s="10"/>
    </row>
    <row r="168" spans="1:39" ht="15" customHeight="1">
      <c r="A168" s="143"/>
      <c r="B168" s="142"/>
      <c r="C168" s="247" t="s">
        <v>91</v>
      </c>
      <c r="D168" s="93" t="s">
        <v>32</v>
      </c>
      <c r="E168" s="45" t="s">
        <v>25</v>
      </c>
      <c r="F168" s="45" t="s">
        <v>25</v>
      </c>
      <c r="G168" s="286">
        <v>12.83</v>
      </c>
      <c r="H168" s="4"/>
      <c r="I168" s="45" t="s">
        <v>86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3"/>
      <c r="AJ168" s="10" t="s">
        <v>169</v>
      </c>
      <c r="AK168" s="10"/>
      <c r="AL168" s="10"/>
      <c r="AM168" s="10"/>
    </row>
    <row r="169" spans="1:39" ht="15" customHeight="1" thickBot="1">
      <c r="A169" s="68"/>
      <c r="B169" s="68"/>
      <c r="C169" s="91" t="s">
        <v>88</v>
      </c>
      <c r="D169" s="92" t="s">
        <v>35</v>
      </c>
      <c r="E169" s="43"/>
      <c r="F169" s="43"/>
      <c r="G169" s="43"/>
      <c r="H169" s="285">
        <v>11.17</v>
      </c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4"/>
      <c r="AJ169" s="10"/>
      <c r="AK169" s="10"/>
      <c r="AL169" s="10"/>
      <c r="AM169" s="10"/>
    </row>
    <row r="170" spans="1:39" ht="15" customHeight="1">
      <c r="A170" s="143"/>
      <c r="B170" s="142"/>
      <c r="C170" s="89" t="s">
        <v>89</v>
      </c>
      <c r="D170" s="94" t="s">
        <v>32</v>
      </c>
      <c r="E170" s="4"/>
      <c r="F170" s="4" t="s">
        <v>25</v>
      </c>
      <c r="G170" s="4" t="s">
        <v>25</v>
      </c>
      <c r="H170" s="286">
        <v>12.83</v>
      </c>
      <c r="I170" s="4" t="s">
        <v>86</v>
      </c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6"/>
      <c r="AJ170" s="10" t="s">
        <v>170</v>
      </c>
      <c r="AK170" s="10"/>
      <c r="AL170" s="10"/>
      <c r="AM170" s="10"/>
    </row>
    <row r="171" spans="1:39" ht="15" customHeight="1" thickBot="1">
      <c r="A171" s="68"/>
      <c r="B171" s="68"/>
      <c r="C171" s="91" t="s">
        <v>88</v>
      </c>
      <c r="D171" s="95" t="s">
        <v>35</v>
      </c>
      <c r="E171" s="285">
        <v>11.17</v>
      </c>
      <c r="F171" s="43"/>
      <c r="G171" s="43" t="s">
        <v>33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4"/>
      <c r="AJ171" s="10"/>
      <c r="AK171" s="10"/>
      <c r="AL171" s="10"/>
      <c r="AM171" s="10"/>
    </row>
    <row r="172" spans="1:39" ht="22.5" customHeight="1" thickBot="1">
      <c r="A172" s="140"/>
      <c r="B172" s="68"/>
      <c r="C172" s="68"/>
      <c r="D172" s="6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10"/>
      <c r="AK172" s="10"/>
      <c r="AL172" s="10"/>
      <c r="AM172" s="10"/>
    </row>
    <row r="173" spans="1:39" ht="26.25" customHeight="1" thickBot="1">
      <c r="A173" s="270" t="s">
        <v>306</v>
      </c>
      <c r="B173" s="269" t="s">
        <v>166</v>
      </c>
      <c r="C173" s="246" t="s">
        <v>87</v>
      </c>
      <c r="D173" s="93" t="s">
        <v>32</v>
      </c>
      <c r="E173" s="286">
        <v>10.08</v>
      </c>
      <c r="F173" s="4"/>
      <c r="G173" s="4" t="s">
        <v>25</v>
      </c>
      <c r="H173" s="4" t="s">
        <v>25</v>
      </c>
      <c r="I173" s="4" t="s">
        <v>86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3"/>
      <c r="AJ173" s="10" t="s">
        <v>167</v>
      </c>
      <c r="AK173" s="10"/>
      <c r="AL173" s="10"/>
      <c r="AM173" s="10"/>
    </row>
    <row r="174" spans="1:39" ht="15" customHeight="1" thickBot="1">
      <c r="A174" s="68"/>
      <c r="B174" s="68"/>
      <c r="C174" s="91" t="s">
        <v>88</v>
      </c>
      <c r="D174" s="92" t="s">
        <v>35</v>
      </c>
      <c r="E174" s="43"/>
      <c r="F174" s="285">
        <v>13.92</v>
      </c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4"/>
      <c r="AJ174" s="10"/>
      <c r="AK174" s="10"/>
      <c r="AL174" s="10"/>
      <c r="AM174" s="10"/>
    </row>
    <row r="175" spans="1:39" ht="15" customHeight="1">
      <c r="A175" s="143"/>
      <c r="B175" s="142"/>
      <c r="C175" s="247" t="s">
        <v>90</v>
      </c>
      <c r="D175" s="93" t="s">
        <v>32</v>
      </c>
      <c r="E175" s="4" t="s">
        <v>25</v>
      </c>
      <c r="F175" s="286">
        <v>10.08</v>
      </c>
      <c r="G175" s="4"/>
      <c r="H175" s="4" t="s">
        <v>25</v>
      </c>
      <c r="I175" s="4" t="s">
        <v>86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33"/>
      <c r="AJ175" s="10" t="s">
        <v>168</v>
      </c>
      <c r="AK175" s="10"/>
      <c r="AL175" s="10"/>
      <c r="AM175" s="10"/>
    </row>
    <row r="176" spans="1:39" ht="15" customHeight="1" thickBot="1">
      <c r="A176" s="68"/>
      <c r="B176" s="68"/>
      <c r="C176" s="91" t="s">
        <v>88</v>
      </c>
      <c r="D176" s="92" t="s">
        <v>35</v>
      </c>
      <c r="E176" s="43"/>
      <c r="F176" s="43"/>
      <c r="G176" s="285">
        <v>13.92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4"/>
      <c r="AJ176" s="10"/>
      <c r="AK176" s="10"/>
      <c r="AL176" s="10"/>
      <c r="AM176" s="10"/>
    </row>
    <row r="177" spans="1:39" ht="15" customHeight="1">
      <c r="A177" s="143"/>
      <c r="B177" s="142"/>
      <c r="C177" s="247" t="s">
        <v>91</v>
      </c>
      <c r="D177" s="93" t="s">
        <v>32</v>
      </c>
      <c r="E177" s="45" t="s">
        <v>25</v>
      </c>
      <c r="F177" s="45" t="s">
        <v>25</v>
      </c>
      <c r="G177" s="286">
        <v>10.08</v>
      </c>
      <c r="H177" s="4"/>
      <c r="I177" s="45" t="s">
        <v>86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33"/>
      <c r="AJ177" s="10" t="s">
        <v>169</v>
      </c>
      <c r="AK177" s="10"/>
      <c r="AL177" s="10"/>
      <c r="AM177" s="10"/>
    </row>
    <row r="178" spans="1:39" ht="15" customHeight="1" thickBot="1">
      <c r="A178" s="68"/>
      <c r="B178" s="68"/>
      <c r="C178" s="91" t="s">
        <v>88</v>
      </c>
      <c r="D178" s="92" t="s">
        <v>35</v>
      </c>
      <c r="E178" s="43"/>
      <c r="F178" s="43"/>
      <c r="G178" s="43"/>
      <c r="H178" s="285">
        <v>13.92</v>
      </c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4"/>
      <c r="AJ178" s="10"/>
      <c r="AK178" s="10"/>
      <c r="AL178" s="10"/>
      <c r="AM178" s="10"/>
    </row>
    <row r="179" spans="1:39" ht="15" customHeight="1">
      <c r="A179" s="143"/>
      <c r="B179" s="142"/>
      <c r="C179" s="89" t="s">
        <v>89</v>
      </c>
      <c r="D179" s="94" t="s">
        <v>32</v>
      </c>
      <c r="E179" s="4"/>
      <c r="F179" s="4" t="s">
        <v>25</v>
      </c>
      <c r="G179" s="4" t="s">
        <v>25</v>
      </c>
      <c r="H179" s="286">
        <v>10.08</v>
      </c>
      <c r="I179" s="4" t="s">
        <v>86</v>
      </c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6"/>
      <c r="AJ179" s="10" t="s">
        <v>170</v>
      </c>
      <c r="AK179" s="10"/>
      <c r="AL179" s="10"/>
      <c r="AM179" s="10"/>
    </row>
    <row r="180" spans="1:39" ht="15" customHeight="1" thickBot="1">
      <c r="A180" s="68"/>
      <c r="B180" s="68"/>
      <c r="C180" s="91" t="s">
        <v>88</v>
      </c>
      <c r="D180" s="95" t="s">
        <v>35</v>
      </c>
      <c r="E180" s="285">
        <v>13.92</v>
      </c>
      <c r="F180" s="43"/>
      <c r="G180" s="43" t="s">
        <v>33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4"/>
      <c r="AJ180" s="10"/>
      <c r="AK180" s="10"/>
      <c r="AL180" s="10"/>
      <c r="AM180" s="10"/>
    </row>
    <row r="181" spans="1:39" ht="24" customHeight="1" thickBot="1">
      <c r="A181" s="140"/>
      <c r="B181" s="68"/>
      <c r="C181" s="68"/>
      <c r="D181" s="6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10"/>
      <c r="AK181" s="10"/>
      <c r="AL181" s="10"/>
      <c r="AM181" s="10"/>
    </row>
    <row r="182" spans="1:35" s="1" customFormat="1" ht="27" customHeight="1" thickBot="1">
      <c r="A182" s="136" t="s">
        <v>172</v>
      </c>
      <c r="B182" s="257" t="s">
        <v>36</v>
      </c>
      <c r="C182" s="246" t="s">
        <v>87</v>
      </c>
      <c r="D182" s="258" t="s">
        <v>32</v>
      </c>
      <c r="E182" s="6">
        <v>11.17</v>
      </c>
      <c r="F182" s="6" t="s">
        <v>187</v>
      </c>
      <c r="G182" s="6" t="s">
        <v>25</v>
      </c>
      <c r="H182" s="6" t="s">
        <v>25</v>
      </c>
      <c r="I182" s="6" t="s">
        <v>86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49"/>
    </row>
    <row r="183" spans="1:35" ht="13.5" thickBot="1">
      <c r="A183" s="68" t="s">
        <v>33</v>
      </c>
      <c r="B183" s="68"/>
      <c r="C183" s="87" t="s">
        <v>88</v>
      </c>
      <c r="D183" s="92" t="s">
        <v>35</v>
      </c>
      <c r="E183" s="43"/>
      <c r="F183" s="43">
        <v>12.5</v>
      </c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50"/>
    </row>
    <row r="184" spans="1:35" ht="12.75">
      <c r="A184" s="68"/>
      <c r="B184" s="68"/>
      <c r="C184" s="89" t="s">
        <v>90</v>
      </c>
      <c r="D184" s="93" t="s">
        <v>32</v>
      </c>
      <c r="E184" s="4" t="s">
        <v>25</v>
      </c>
      <c r="F184" s="6">
        <v>11.17</v>
      </c>
      <c r="G184" s="6" t="s">
        <v>187</v>
      </c>
      <c r="H184" s="4" t="s">
        <v>25</v>
      </c>
      <c r="I184" s="4" t="s">
        <v>86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51"/>
    </row>
    <row r="185" spans="1:35" ht="13.5" thickBot="1">
      <c r="A185" s="68"/>
      <c r="B185" s="68"/>
      <c r="C185" s="87" t="s">
        <v>88</v>
      </c>
      <c r="D185" s="92" t="s">
        <v>35</v>
      </c>
      <c r="E185" s="43"/>
      <c r="F185" s="43"/>
      <c r="G185" s="43">
        <v>12.5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50"/>
    </row>
    <row r="186" spans="1:35" ht="12.75">
      <c r="A186" s="68"/>
      <c r="B186" s="68"/>
      <c r="C186" s="89" t="s">
        <v>91</v>
      </c>
      <c r="D186" s="94" t="s">
        <v>32</v>
      </c>
      <c r="E186" s="45" t="s">
        <v>25</v>
      </c>
      <c r="F186" s="45" t="s">
        <v>25</v>
      </c>
      <c r="G186" s="6">
        <v>11.17</v>
      </c>
      <c r="H186" s="6" t="s">
        <v>187</v>
      </c>
      <c r="I186" s="45" t="s">
        <v>86</v>
      </c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52"/>
    </row>
    <row r="187" spans="1:35" ht="13.5" thickBot="1">
      <c r="A187" s="68"/>
      <c r="B187" s="68"/>
      <c r="C187" s="91" t="s">
        <v>88</v>
      </c>
      <c r="D187" s="95" t="s">
        <v>35</v>
      </c>
      <c r="E187" s="43"/>
      <c r="F187" s="43"/>
      <c r="G187" s="43"/>
      <c r="H187" s="43">
        <v>12.5</v>
      </c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50"/>
    </row>
    <row r="188" spans="1:35" ht="12.75">
      <c r="A188" s="68"/>
      <c r="B188" s="68"/>
      <c r="C188" s="89" t="s">
        <v>89</v>
      </c>
      <c r="D188" s="93" t="s">
        <v>32</v>
      </c>
      <c r="E188" s="4" t="s">
        <v>187</v>
      </c>
      <c r="F188" s="4" t="s">
        <v>25</v>
      </c>
      <c r="G188" s="4" t="s">
        <v>25</v>
      </c>
      <c r="H188" s="6">
        <v>11.17</v>
      </c>
      <c r="I188" s="4" t="s">
        <v>86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51"/>
    </row>
    <row r="189" spans="1:35" ht="13.5" thickBot="1">
      <c r="A189" s="68"/>
      <c r="B189" s="68"/>
      <c r="C189" s="87" t="s">
        <v>88</v>
      </c>
      <c r="D189" s="92" t="s">
        <v>35</v>
      </c>
      <c r="E189" s="43">
        <v>12.5</v>
      </c>
      <c r="F189" s="43"/>
      <c r="G189" s="43" t="s">
        <v>33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50"/>
    </row>
    <row r="190" spans="1:35" s="1" customFormat="1" ht="27" customHeight="1" thickBot="1">
      <c r="A190" s="67"/>
      <c r="B190" s="85"/>
      <c r="C190" s="85"/>
      <c r="D190" s="6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48"/>
    </row>
    <row r="191" spans="1:35" s="1" customFormat="1" ht="27" customHeight="1" thickBot="1">
      <c r="A191" s="136" t="s">
        <v>172</v>
      </c>
      <c r="B191" s="257" t="s">
        <v>27</v>
      </c>
      <c r="C191" s="246" t="s">
        <v>87</v>
      </c>
      <c r="D191" s="258" t="s">
        <v>32</v>
      </c>
      <c r="E191" s="6">
        <v>11.5</v>
      </c>
      <c r="F191" s="6" t="s">
        <v>187</v>
      </c>
      <c r="G191" s="6" t="s">
        <v>25</v>
      </c>
      <c r="H191" s="6" t="s">
        <v>25</v>
      </c>
      <c r="I191" s="6" t="s">
        <v>86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49"/>
    </row>
    <row r="192" spans="1:35" ht="13.5" thickBot="1">
      <c r="A192" s="68" t="s">
        <v>33</v>
      </c>
      <c r="B192" s="68"/>
      <c r="C192" s="87" t="s">
        <v>88</v>
      </c>
      <c r="D192" s="92" t="s">
        <v>35</v>
      </c>
      <c r="E192" s="43"/>
      <c r="F192" s="43">
        <v>7.83</v>
      </c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50"/>
    </row>
    <row r="193" spans="1:35" ht="12.75">
      <c r="A193" s="68"/>
      <c r="B193" s="68"/>
      <c r="C193" s="89" t="s">
        <v>90</v>
      </c>
      <c r="D193" s="93" t="s">
        <v>32</v>
      </c>
      <c r="E193" s="4" t="s">
        <v>25</v>
      </c>
      <c r="F193" s="6">
        <v>11.5</v>
      </c>
      <c r="G193" s="6" t="s">
        <v>187</v>
      </c>
      <c r="H193" s="4" t="s">
        <v>25</v>
      </c>
      <c r="I193" s="4" t="s">
        <v>86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51"/>
    </row>
    <row r="194" spans="1:35" ht="13.5" thickBot="1">
      <c r="A194" s="68"/>
      <c r="B194" s="68"/>
      <c r="C194" s="87" t="s">
        <v>88</v>
      </c>
      <c r="D194" s="92" t="s">
        <v>35</v>
      </c>
      <c r="E194" s="43"/>
      <c r="F194" s="43"/>
      <c r="G194" s="43">
        <v>7.83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50"/>
    </row>
    <row r="195" spans="1:35" ht="12.75">
      <c r="A195" s="68"/>
      <c r="B195" s="68"/>
      <c r="C195" s="89" t="s">
        <v>91</v>
      </c>
      <c r="D195" s="94" t="s">
        <v>32</v>
      </c>
      <c r="E195" s="45" t="s">
        <v>25</v>
      </c>
      <c r="F195" s="45" t="s">
        <v>25</v>
      </c>
      <c r="G195" s="6">
        <v>11.5</v>
      </c>
      <c r="H195" s="6" t="s">
        <v>187</v>
      </c>
      <c r="I195" s="45" t="s">
        <v>86</v>
      </c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52"/>
    </row>
    <row r="196" spans="1:35" ht="13.5" thickBot="1">
      <c r="A196" s="68"/>
      <c r="B196" s="68"/>
      <c r="C196" s="91" t="s">
        <v>88</v>
      </c>
      <c r="D196" s="95" t="s">
        <v>35</v>
      </c>
      <c r="E196" s="43"/>
      <c r="F196" s="43"/>
      <c r="G196" s="43"/>
      <c r="H196" s="43">
        <v>7.83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50"/>
    </row>
    <row r="197" spans="1:35" ht="12.75">
      <c r="A197" s="68"/>
      <c r="B197" s="68"/>
      <c r="C197" s="89" t="s">
        <v>89</v>
      </c>
      <c r="D197" s="93" t="s">
        <v>32</v>
      </c>
      <c r="E197" s="4" t="s">
        <v>187</v>
      </c>
      <c r="F197" s="4" t="s">
        <v>25</v>
      </c>
      <c r="G197" s="4" t="s">
        <v>25</v>
      </c>
      <c r="H197" s="6">
        <v>11.5</v>
      </c>
      <c r="I197" s="4" t="s">
        <v>86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51"/>
    </row>
    <row r="198" spans="1:35" ht="13.5" thickBot="1">
      <c r="A198" s="68"/>
      <c r="B198" s="68"/>
      <c r="C198" s="87" t="s">
        <v>88</v>
      </c>
      <c r="D198" s="92" t="s">
        <v>35</v>
      </c>
      <c r="E198" s="43">
        <v>7.83</v>
      </c>
      <c r="F198" s="43"/>
      <c r="G198" s="43" t="s">
        <v>33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50"/>
    </row>
    <row r="199" spans="1:35" s="1" customFormat="1" ht="24.75" customHeight="1" thickBot="1">
      <c r="A199" s="67"/>
      <c r="B199" s="85"/>
      <c r="C199" s="85"/>
      <c r="D199" s="6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48"/>
    </row>
    <row r="200" spans="1:35" s="1" customFormat="1" ht="27" customHeight="1" thickBot="1">
      <c r="A200" s="136" t="s">
        <v>172</v>
      </c>
      <c r="B200" s="257" t="s">
        <v>335</v>
      </c>
      <c r="C200" s="246" t="s">
        <v>87</v>
      </c>
      <c r="D200" s="258" t="s">
        <v>32</v>
      </c>
      <c r="E200" s="6">
        <v>10</v>
      </c>
      <c r="F200" s="6" t="s">
        <v>187</v>
      </c>
      <c r="G200" s="6" t="s">
        <v>25</v>
      </c>
      <c r="H200" s="6" t="s">
        <v>25</v>
      </c>
      <c r="I200" s="6" t="s">
        <v>86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49"/>
    </row>
    <row r="201" spans="1:35" ht="13.5" thickBot="1">
      <c r="A201" s="68" t="s">
        <v>33</v>
      </c>
      <c r="B201" s="68"/>
      <c r="C201" s="87" t="s">
        <v>88</v>
      </c>
      <c r="D201" s="92" t="s">
        <v>35</v>
      </c>
      <c r="E201" s="43"/>
      <c r="F201" s="43">
        <v>9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50"/>
    </row>
    <row r="202" spans="1:35" ht="12.75">
      <c r="A202" s="68"/>
      <c r="B202" s="68"/>
      <c r="C202" s="89" t="s">
        <v>90</v>
      </c>
      <c r="D202" s="93" t="s">
        <v>32</v>
      </c>
      <c r="E202" s="4" t="s">
        <v>25</v>
      </c>
      <c r="F202" s="6">
        <v>10</v>
      </c>
      <c r="G202" s="6" t="s">
        <v>187</v>
      </c>
      <c r="H202" s="4" t="s">
        <v>25</v>
      </c>
      <c r="I202" s="4" t="s">
        <v>86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51"/>
    </row>
    <row r="203" spans="1:35" ht="13.5" thickBot="1">
      <c r="A203" s="68"/>
      <c r="B203" s="68"/>
      <c r="C203" s="87" t="s">
        <v>88</v>
      </c>
      <c r="D203" s="92" t="s">
        <v>35</v>
      </c>
      <c r="E203" s="43"/>
      <c r="F203" s="43"/>
      <c r="G203" s="43">
        <v>9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50"/>
    </row>
    <row r="204" spans="1:35" ht="12.75">
      <c r="A204" s="68"/>
      <c r="B204" s="68"/>
      <c r="C204" s="89" t="s">
        <v>91</v>
      </c>
      <c r="D204" s="94" t="s">
        <v>32</v>
      </c>
      <c r="E204" s="45" t="s">
        <v>25</v>
      </c>
      <c r="F204" s="45" t="s">
        <v>25</v>
      </c>
      <c r="G204" s="6">
        <v>10</v>
      </c>
      <c r="H204" s="6" t="s">
        <v>187</v>
      </c>
      <c r="I204" s="45" t="s">
        <v>86</v>
      </c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52"/>
    </row>
    <row r="205" spans="1:35" ht="13.5" thickBot="1">
      <c r="A205" s="68"/>
      <c r="B205" s="68"/>
      <c r="C205" s="91" t="s">
        <v>88</v>
      </c>
      <c r="D205" s="95" t="s">
        <v>35</v>
      </c>
      <c r="E205" s="43"/>
      <c r="F205" s="43"/>
      <c r="G205" s="43"/>
      <c r="H205" s="43">
        <v>9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50"/>
    </row>
    <row r="206" spans="1:35" ht="12.75">
      <c r="A206" s="68"/>
      <c r="B206" s="68"/>
      <c r="C206" s="89" t="s">
        <v>89</v>
      </c>
      <c r="D206" s="93" t="s">
        <v>32</v>
      </c>
      <c r="E206" s="4" t="s">
        <v>187</v>
      </c>
      <c r="F206" s="4" t="s">
        <v>25</v>
      </c>
      <c r="G206" s="4" t="s">
        <v>25</v>
      </c>
      <c r="H206" s="6">
        <v>10</v>
      </c>
      <c r="I206" s="4" t="s">
        <v>86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51"/>
    </row>
    <row r="207" spans="1:35" ht="13.5" thickBot="1">
      <c r="A207" s="68"/>
      <c r="B207" s="68"/>
      <c r="C207" s="87" t="s">
        <v>88</v>
      </c>
      <c r="D207" s="92" t="s">
        <v>35</v>
      </c>
      <c r="E207" s="43">
        <v>9</v>
      </c>
      <c r="F207" s="43"/>
      <c r="G207" s="43" t="s">
        <v>33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50"/>
    </row>
    <row r="208" spans="1:35" s="1" customFormat="1" ht="13.5" thickBot="1">
      <c r="A208" s="67"/>
      <c r="B208" s="85"/>
      <c r="C208" s="85"/>
      <c r="D208" s="6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48"/>
    </row>
    <row r="209" spans="1:35" s="1" customFormat="1" ht="13.5" thickBot="1">
      <c r="A209" s="136" t="s">
        <v>172</v>
      </c>
      <c r="B209" s="257" t="s">
        <v>177</v>
      </c>
      <c r="C209" s="246" t="s">
        <v>87</v>
      </c>
      <c r="D209" s="258" t="s">
        <v>32</v>
      </c>
      <c r="E209" s="6">
        <v>11.09</v>
      </c>
      <c r="F209" s="6"/>
      <c r="G209" s="6" t="s">
        <v>25</v>
      </c>
      <c r="H209" s="6" t="s">
        <v>25</v>
      </c>
      <c r="I209" s="6" t="s">
        <v>86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49"/>
    </row>
    <row r="210" spans="1:35" ht="13.5" thickBot="1">
      <c r="A210" s="68" t="s">
        <v>33</v>
      </c>
      <c r="B210" s="68"/>
      <c r="C210" s="87" t="s">
        <v>88</v>
      </c>
      <c r="D210" s="92" t="s">
        <v>35</v>
      </c>
      <c r="E210" s="43"/>
      <c r="F210" s="43">
        <v>8.09</v>
      </c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50"/>
    </row>
    <row r="211" spans="1:35" ht="12.75">
      <c r="A211" s="68"/>
      <c r="B211" s="68"/>
      <c r="C211" s="89" t="s">
        <v>90</v>
      </c>
      <c r="D211" s="93" t="s">
        <v>32</v>
      </c>
      <c r="E211" s="4" t="s">
        <v>25</v>
      </c>
      <c r="F211" s="6">
        <v>11.09</v>
      </c>
      <c r="G211" s="6"/>
      <c r="H211" s="4" t="s">
        <v>25</v>
      </c>
      <c r="I211" s="4" t="s">
        <v>86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51"/>
    </row>
    <row r="212" spans="1:35" ht="13.5" thickBot="1">
      <c r="A212" s="68"/>
      <c r="B212" s="68"/>
      <c r="C212" s="87" t="s">
        <v>88</v>
      </c>
      <c r="D212" s="92" t="s">
        <v>35</v>
      </c>
      <c r="E212" s="43"/>
      <c r="F212" s="43"/>
      <c r="G212" s="43">
        <v>8.09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50"/>
    </row>
    <row r="213" spans="1:35" ht="12.75">
      <c r="A213" s="68"/>
      <c r="B213" s="68"/>
      <c r="C213" s="89" t="s">
        <v>91</v>
      </c>
      <c r="D213" s="94" t="s">
        <v>32</v>
      </c>
      <c r="E213" s="45" t="s">
        <v>25</v>
      </c>
      <c r="F213" s="45" t="s">
        <v>25</v>
      </c>
      <c r="G213" s="6">
        <v>11.09</v>
      </c>
      <c r="H213" s="6"/>
      <c r="I213" s="45" t="s">
        <v>86</v>
      </c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52"/>
    </row>
    <row r="214" spans="1:35" ht="13.5" thickBot="1">
      <c r="A214" s="68"/>
      <c r="B214" s="68"/>
      <c r="C214" s="91" t="s">
        <v>88</v>
      </c>
      <c r="D214" s="95" t="s">
        <v>35</v>
      </c>
      <c r="E214" s="43"/>
      <c r="F214" s="43"/>
      <c r="G214" s="43"/>
      <c r="H214" s="43">
        <v>8.09</v>
      </c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50"/>
    </row>
    <row r="215" spans="1:35" ht="12.75">
      <c r="A215" s="68" t="s">
        <v>188</v>
      </c>
      <c r="B215" s="68"/>
      <c r="C215" s="89" t="s">
        <v>89</v>
      </c>
      <c r="D215" s="93" t="s">
        <v>32</v>
      </c>
      <c r="E215" s="4"/>
      <c r="F215" s="4" t="s">
        <v>25</v>
      </c>
      <c r="G215" s="4" t="s">
        <v>25</v>
      </c>
      <c r="H215" s="6">
        <v>11.09</v>
      </c>
      <c r="I215" s="4" t="s">
        <v>86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51"/>
    </row>
    <row r="216" spans="1:35" ht="13.5" thickBot="1">
      <c r="A216" s="68"/>
      <c r="B216" s="68"/>
      <c r="C216" s="87" t="s">
        <v>88</v>
      </c>
      <c r="D216" s="92" t="s">
        <v>35</v>
      </c>
      <c r="E216" s="43">
        <v>8.09</v>
      </c>
      <c r="F216" s="43"/>
      <c r="G216" s="43" t="s">
        <v>33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50"/>
    </row>
    <row r="217" spans="1:35" s="1" customFormat="1" ht="13.5" thickBot="1">
      <c r="A217" s="67"/>
      <c r="B217" s="85"/>
      <c r="C217" s="85"/>
      <c r="D217" s="6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48"/>
    </row>
    <row r="218" spans="1:35" ht="13.5" thickBot="1">
      <c r="A218" s="136" t="s">
        <v>172</v>
      </c>
      <c r="B218" s="257" t="s">
        <v>189</v>
      </c>
      <c r="C218" s="261" t="s">
        <v>87</v>
      </c>
      <c r="D218" s="93" t="s">
        <v>32</v>
      </c>
      <c r="E218" s="4">
        <v>13</v>
      </c>
      <c r="F218" s="4">
        <v>13</v>
      </c>
      <c r="G218" s="4" t="s">
        <v>25</v>
      </c>
      <c r="H218" s="4" t="s">
        <v>25</v>
      </c>
      <c r="I218" s="4" t="s">
        <v>86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51"/>
    </row>
    <row r="219" spans="1:35" ht="13.5" thickBot="1">
      <c r="A219" s="68" t="s">
        <v>33</v>
      </c>
      <c r="B219" s="68"/>
      <c r="C219" s="87" t="s">
        <v>88</v>
      </c>
      <c r="D219" s="92" t="s">
        <v>35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50"/>
    </row>
    <row r="220" spans="1:35" ht="12.75">
      <c r="A220" s="68"/>
      <c r="B220" s="68"/>
      <c r="C220" s="89" t="s">
        <v>89</v>
      </c>
      <c r="D220" s="93" t="s">
        <v>32</v>
      </c>
      <c r="E220" s="4" t="s">
        <v>25</v>
      </c>
      <c r="F220" s="4" t="s">
        <v>25</v>
      </c>
      <c r="G220" s="4">
        <v>13</v>
      </c>
      <c r="H220" s="4">
        <v>13</v>
      </c>
      <c r="I220" s="4" t="s">
        <v>86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51"/>
    </row>
    <row r="221" spans="1:35" ht="13.5" thickBot="1">
      <c r="A221" s="68"/>
      <c r="B221" s="68"/>
      <c r="C221" s="91" t="s">
        <v>88</v>
      </c>
      <c r="D221" s="92" t="s">
        <v>35</v>
      </c>
      <c r="E221" s="43"/>
      <c r="F221" s="43"/>
      <c r="G221" s="43" t="s">
        <v>33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50"/>
    </row>
    <row r="222" spans="1:35" s="1" customFormat="1" ht="15" customHeight="1" thickBot="1">
      <c r="A222" s="67"/>
      <c r="B222" s="85"/>
      <c r="C222" s="85"/>
      <c r="D222" s="6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48"/>
    </row>
    <row r="223" spans="1:35" s="1" customFormat="1" ht="27" customHeight="1" thickBot="1">
      <c r="A223" s="136" t="s">
        <v>181</v>
      </c>
      <c r="B223" s="257" t="s">
        <v>46</v>
      </c>
      <c r="C223" s="246" t="s">
        <v>87</v>
      </c>
      <c r="D223" s="258" t="s">
        <v>32</v>
      </c>
      <c r="E223" s="6">
        <v>13.5</v>
      </c>
      <c r="F223" s="6" t="s">
        <v>25</v>
      </c>
      <c r="G223" s="6" t="s">
        <v>25</v>
      </c>
      <c r="H223" s="6" t="s">
        <v>86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49"/>
    </row>
    <row r="224" spans="1:45" ht="13.5" thickBot="1">
      <c r="A224" s="68"/>
      <c r="B224" s="68"/>
      <c r="C224" s="259" t="s">
        <v>192</v>
      </c>
      <c r="D224" s="260" t="s">
        <v>32</v>
      </c>
      <c r="E224" s="58" t="s">
        <v>25</v>
      </c>
      <c r="F224" s="47">
        <v>13.5</v>
      </c>
      <c r="G224" s="58" t="s">
        <v>25</v>
      </c>
      <c r="H224" s="58" t="s">
        <v>86</v>
      </c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69"/>
      <c r="AJ224" s="10" t="s">
        <v>193</v>
      </c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ht="13.5" thickBot="1">
      <c r="A225" s="68"/>
      <c r="B225" s="68"/>
      <c r="C225" s="259" t="s">
        <v>296</v>
      </c>
      <c r="D225" s="260" t="s">
        <v>32</v>
      </c>
      <c r="E225" s="58" t="s">
        <v>25</v>
      </c>
      <c r="F225" s="58" t="s">
        <v>25</v>
      </c>
      <c r="G225" s="47">
        <v>13.5</v>
      </c>
      <c r="H225" s="58" t="s">
        <v>86</v>
      </c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58"/>
      <c r="AB225" s="58"/>
      <c r="AC225" s="58"/>
      <c r="AD225" s="58"/>
      <c r="AE225" s="58"/>
      <c r="AF225" s="58"/>
      <c r="AG225" s="58"/>
      <c r="AH225" s="58"/>
      <c r="AI225" s="69"/>
      <c r="AJ225" s="10" t="s">
        <v>297</v>
      </c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35" ht="13.5" thickBot="1">
      <c r="A226" s="68"/>
      <c r="B226" s="68"/>
      <c r="C226" s="248"/>
      <c r="D226" s="6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3"/>
    </row>
    <row r="227" spans="1:45" s="1" customFormat="1" ht="39" thickBot="1">
      <c r="A227" s="147" t="s">
        <v>295</v>
      </c>
      <c r="B227" s="122" t="s">
        <v>277</v>
      </c>
      <c r="C227" s="271" t="s">
        <v>190</v>
      </c>
      <c r="D227" s="272" t="s">
        <v>32</v>
      </c>
      <c r="E227" s="47">
        <v>12.5</v>
      </c>
      <c r="F227" s="47" t="s">
        <v>25</v>
      </c>
      <c r="G227" s="47" t="s">
        <v>25</v>
      </c>
      <c r="H227" s="47" t="s">
        <v>86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54"/>
      <c r="AJ227" s="18" t="s">
        <v>191</v>
      </c>
      <c r="AK227" s="10"/>
      <c r="AL227" s="10"/>
      <c r="AM227" s="10"/>
      <c r="AN227" s="10"/>
      <c r="AO227" s="10"/>
      <c r="AP227" s="18"/>
      <c r="AQ227" s="18"/>
      <c r="AR227" s="18"/>
      <c r="AS227" s="18"/>
    </row>
    <row r="228" spans="1:45" ht="13.5" thickBot="1">
      <c r="A228" s="68"/>
      <c r="B228" s="68"/>
      <c r="C228" s="259" t="s">
        <v>192</v>
      </c>
      <c r="D228" s="260" t="s">
        <v>32</v>
      </c>
      <c r="E228" s="58" t="s">
        <v>25</v>
      </c>
      <c r="F228" s="47">
        <v>12.5</v>
      </c>
      <c r="G228" s="58" t="s">
        <v>25</v>
      </c>
      <c r="H228" s="58" t="s">
        <v>86</v>
      </c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69"/>
      <c r="AJ228" s="10" t="s">
        <v>193</v>
      </c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ht="13.5" thickBot="1">
      <c r="A229" s="68"/>
      <c r="B229" s="68"/>
      <c r="C229" s="259" t="s">
        <v>296</v>
      </c>
      <c r="D229" s="260" t="s">
        <v>32</v>
      </c>
      <c r="E229" s="58" t="s">
        <v>25</v>
      </c>
      <c r="F229" s="58" t="s">
        <v>25</v>
      </c>
      <c r="G229" s="47">
        <v>12.5</v>
      </c>
      <c r="H229" s="58" t="s">
        <v>86</v>
      </c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58"/>
      <c r="AB229" s="58"/>
      <c r="AC229" s="58"/>
      <c r="AD229" s="58"/>
      <c r="AE229" s="58"/>
      <c r="AF229" s="58"/>
      <c r="AG229" s="58"/>
      <c r="AH229" s="58"/>
      <c r="AI229" s="69"/>
      <c r="AJ229" s="10" t="s">
        <v>297</v>
      </c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35" ht="13.5" thickBot="1">
      <c r="A230" s="68"/>
      <c r="B230" s="68"/>
      <c r="C230" s="68"/>
      <c r="D230" s="6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3"/>
    </row>
    <row r="231" spans="1:35" s="1" customFormat="1" ht="27" customHeight="1" thickBot="1">
      <c r="A231" s="136" t="s">
        <v>186</v>
      </c>
      <c r="B231" s="257" t="s">
        <v>46</v>
      </c>
      <c r="C231" s="246" t="s">
        <v>87</v>
      </c>
      <c r="D231" s="258" t="s">
        <v>32</v>
      </c>
      <c r="E231" s="6">
        <v>13.33</v>
      </c>
      <c r="F231" s="6"/>
      <c r="G231" s="6" t="s">
        <v>25</v>
      </c>
      <c r="H231" s="6" t="s">
        <v>25</v>
      </c>
      <c r="I231" s="6" t="s">
        <v>86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49"/>
    </row>
    <row r="232" spans="1:45" ht="13.5" thickBot="1">
      <c r="A232" s="68"/>
      <c r="B232" s="68"/>
      <c r="C232" s="259" t="s">
        <v>192</v>
      </c>
      <c r="D232" s="260" t="s">
        <v>32</v>
      </c>
      <c r="E232" s="58" t="s">
        <v>25</v>
      </c>
      <c r="F232" s="47">
        <v>13.33</v>
      </c>
      <c r="G232" s="58" t="s">
        <v>25</v>
      </c>
      <c r="H232" s="58" t="s">
        <v>86</v>
      </c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69"/>
      <c r="AJ232" s="10" t="s">
        <v>193</v>
      </c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ht="13.5" thickBot="1">
      <c r="A233" s="68"/>
      <c r="B233" s="68"/>
      <c r="C233" s="259" t="s">
        <v>296</v>
      </c>
      <c r="D233" s="260" t="s">
        <v>32</v>
      </c>
      <c r="E233" s="58" t="s">
        <v>25</v>
      </c>
      <c r="F233" s="58" t="s">
        <v>25</v>
      </c>
      <c r="G233" s="47">
        <v>13.33</v>
      </c>
      <c r="H233" s="58" t="s">
        <v>86</v>
      </c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58"/>
      <c r="AB233" s="58"/>
      <c r="AC233" s="58"/>
      <c r="AD233" s="58"/>
      <c r="AE233" s="58"/>
      <c r="AF233" s="58"/>
      <c r="AG233" s="58"/>
      <c r="AH233" s="58"/>
      <c r="AI233" s="69"/>
      <c r="AJ233" s="10" t="s">
        <v>297</v>
      </c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35" ht="13.5" thickBot="1">
      <c r="A234" s="68"/>
      <c r="B234" s="68"/>
      <c r="C234" s="248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3"/>
    </row>
    <row r="235" spans="1:45" s="1" customFormat="1" ht="27" customHeight="1" thickBot="1">
      <c r="A235" s="136" t="s">
        <v>194</v>
      </c>
      <c r="B235" s="257" t="s">
        <v>36</v>
      </c>
      <c r="C235" s="246" t="s">
        <v>87</v>
      </c>
      <c r="D235" s="258" t="s">
        <v>32</v>
      </c>
      <c r="E235" s="6">
        <v>10.42</v>
      </c>
      <c r="F235" s="6"/>
      <c r="G235" s="6" t="s">
        <v>25</v>
      </c>
      <c r="H235" s="6" t="s">
        <v>25</v>
      </c>
      <c r="I235" s="6" t="s">
        <v>86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54"/>
      <c r="AJ235" s="18" t="s">
        <v>209</v>
      </c>
      <c r="AK235" s="18"/>
      <c r="AL235" s="18"/>
      <c r="AM235" s="18"/>
      <c r="AN235" s="18"/>
      <c r="AO235" s="18"/>
      <c r="AP235" s="18"/>
      <c r="AQ235" s="18"/>
      <c r="AR235" s="18"/>
      <c r="AS235" s="18"/>
    </row>
    <row r="236" spans="1:45" ht="13.5" thickBot="1">
      <c r="A236" s="68" t="s">
        <v>33</v>
      </c>
      <c r="B236" s="68"/>
      <c r="C236" s="87" t="s">
        <v>88</v>
      </c>
      <c r="D236" s="92" t="s">
        <v>35</v>
      </c>
      <c r="E236" s="43"/>
      <c r="F236" s="43">
        <v>13.25</v>
      </c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4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ht="12.75">
      <c r="A237" s="68"/>
      <c r="B237" s="68"/>
      <c r="C237" s="89" t="s">
        <v>89</v>
      </c>
      <c r="D237" s="93" t="s">
        <v>32</v>
      </c>
      <c r="E237" s="4"/>
      <c r="F237" s="4" t="s">
        <v>25</v>
      </c>
      <c r="G237" s="4" t="s">
        <v>25</v>
      </c>
      <c r="H237" s="6">
        <v>10.42</v>
      </c>
      <c r="I237" s="4" t="s">
        <v>86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33"/>
      <c r="AJ237" s="10" t="s">
        <v>210</v>
      </c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ht="13.5" thickBot="1">
      <c r="A238" s="68"/>
      <c r="B238" s="68"/>
      <c r="C238" s="87" t="s">
        <v>88</v>
      </c>
      <c r="D238" s="92" t="s">
        <v>35</v>
      </c>
      <c r="E238" s="43">
        <v>13.25</v>
      </c>
      <c r="F238" s="43"/>
      <c r="G238" s="43" t="s">
        <v>33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4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ht="12.75">
      <c r="A239" s="68"/>
      <c r="B239" s="68"/>
      <c r="C239" s="89" t="s">
        <v>90</v>
      </c>
      <c r="D239" s="93" t="s">
        <v>32</v>
      </c>
      <c r="E239" s="4" t="s">
        <v>25</v>
      </c>
      <c r="F239" s="6">
        <v>10.42</v>
      </c>
      <c r="G239" s="6"/>
      <c r="H239" s="4" t="s">
        <v>25</v>
      </c>
      <c r="I239" s="4" t="s">
        <v>86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33"/>
      <c r="AJ239" s="10" t="s">
        <v>211</v>
      </c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ht="13.5" thickBot="1">
      <c r="A240" s="68"/>
      <c r="B240" s="68"/>
      <c r="C240" s="87" t="s">
        <v>88</v>
      </c>
      <c r="D240" s="92" t="s">
        <v>35</v>
      </c>
      <c r="E240" s="43"/>
      <c r="F240" s="43"/>
      <c r="G240" s="43">
        <v>13.25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4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ht="12.75">
      <c r="A241" s="68"/>
      <c r="B241" s="68"/>
      <c r="C241" s="89" t="s">
        <v>91</v>
      </c>
      <c r="D241" s="94" t="s">
        <v>32</v>
      </c>
      <c r="E241" s="45" t="s">
        <v>25</v>
      </c>
      <c r="F241" s="45" t="s">
        <v>25</v>
      </c>
      <c r="G241" s="4">
        <v>10.42</v>
      </c>
      <c r="H241" s="4"/>
      <c r="I241" s="45" t="s">
        <v>86</v>
      </c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6"/>
      <c r="AJ241" s="10" t="s">
        <v>212</v>
      </c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ht="13.5" thickBot="1">
      <c r="A242" s="68"/>
      <c r="B242" s="68"/>
      <c r="C242" s="91" t="s">
        <v>88</v>
      </c>
      <c r="D242" s="95" t="s">
        <v>35</v>
      </c>
      <c r="E242" s="43"/>
      <c r="F242" s="43"/>
      <c r="G242" s="43"/>
      <c r="H242" s="43">
        <v>13.25</v>
      </c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4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3:45" ht="13.5" thickBot="1">
      <c r="C243" s="66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s="1" customFormat="1" ht="27" customHeight="1" thickBot="1">
      <c r="A244" s="136" t="s">
        <v>194</v>
      </c>
      <c r="B244" s="257" t="s">
        <v>27</v>
      </c>
      <c r="C244" s="246" t="s">
        <v>87</v>
      </c>
      <c r="D244" s="258" t="s">
        <v>32</v>
      </c>
      <c r="E244" s="6">
        <v>10.75</v>
      </c>
      <c r="F244" s="6"/>
      <c r="G244" s="6" t="s">
        <v>25</v>
      </c>
      <c r="H244" s="6" t="s">
        <v>25</v>
      </c>
      <c r="I244" s="6" t="s">
        <v>86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54"/>
      <c r="AJ244" s="18" t="s">
        <v>213</v>
      </c>
      <c r="AK244" s="18"/>
      <c r="AL244" s="18"/>
      <c r="AM244" s="18"/>
      <c r="AN244" s="18"/>
      <c r="AO244" s="18"/>
      <c r="AP244" s="18"/>
      <c r="AQ244" s="18"/>
      <c r="AR244" s="18"/>
      <c r="AS244" s="18"/>
    </row>
    <row r="245" spans="1:45" ht="13.5" thickBot="1">
      <c r="A245" s="68" t="s">
        <v>33</v>
      </c>
      <c r="B245" s="68"/>
      <c r="C245" s="87" t="s">
        <v>88</v>
      </c>
      <c r="D245" s="92" t="s">
        <v>35</v>
      </c>
      <c r="E245" s="43"/>
      <c r="F245" s="43">
        <v>13.58</v>
      </c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4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ht="12.75">
      <c r="A246" s="68"/>
      <c r="B246" s="68"/>
      <c r="C246" s="89" t="s">
        <v>90</v>
      </c>
      <c r="D246" s="93" t="s">
        <v>32</v>
      </c>
      <c r="E246" s="4" t="s">
        <v>25</v>
      </c>
      <c r="F246" s="4">
        <v>10.75</v>
      </c>
      <c r="G246" s="4"/>
      <c r="H246" s="4" t="s">
        <v>25</v>
      </c>
      <c r="I246" s="4" t="s">
        <v>86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33"/>
      <c r="AJ246" s="10" t="s">
        <v>214</v>
      </c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ht="13.5" thickBot="1">
      <c r="A247" s="68"/>
      <c r="B247" s="68"/>
      <c r="C247" s="87" t="s">
        <v>88</v>
      </c>
      <c r="D247" s="92" t="s">
        <v>35</v>
      </c>
      <c r="E247" s="43"/>
      <c r="F247" s="43"/>
      <c r="G247" s="43">
        <v>13.58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4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ht="12.75">
      <c r="A248" s="68"/>
      <c r="B248" s="68"/>
      <c r="C248" s="89" t="s">
        <v>91</v>
      </c>
      <c r="D248" s="94" t="s">
        <v>32</v>
      </c>
      <c r="E248" s="45" t="s">
        <v>25</v>
      </c>
      <c r="F248" s="45" t="s">
        <v>25</v>
      </c>
      <c r="G248" s="4">
        <v>10.75</v>
      </c>
      <c r="H248" s="4"/>
      <c r="I248" s="45" t="s">
        <v>86</v>
      </c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  <c r="AJ248" s="10" t="s">
        <v>215</v>
      </c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ht="13.5" thickBot="1">
      <c r="A249" s="68"/>
      <c r="B249" s="68"/>
      <c r="C249" s="91" t="s">
        <v>88</v>
      </c>
      <c r="D249" s="95" t="s">
        <v>35</v>
      </c>
      <c r="E249" s="43"/>
      <c r="F249" s="43"/>
      <c r="G249" s="43"/>
      <c r="H249" s="43">
        <v>13.58</v>
      </c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4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ht="12.75">
      <c r="A250" s="68"/>
      <c r="B250" s="68"/>
      <c r="C250" s="89" t="s">
        <v>89</v>
      </c>
      <c r="D250" s="93" t="s">
        <v>32</v>
      </c>
      <c r="E250" s="4"/>
      <c r="F250" s="4" t="s">
        <v>25</v>
      </c>
      <c r="G250" s="4" t="s">
        <v>25</v>
      </c>
      <c r="H250" s="4">
        <v>10.75</v>
      </c>
      <c r="I250" s="4" t="s">
        <v>86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33"/>
      <c r="AJ250" s="10" t="s">
        <v>216</v>
      </c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ht="13.5" thickBot="1">
      <c r="A251" s="68"/>
      <c r="B251" s="68"/>
      <c r="C251" s="91" t="s">
        <v>88</v>
      </c>
      <c r="D251" s="92" t="s">
        <v>35</v>
      </c>
      <c r="E251" s="43">
        <v>13.58</v>
      </c>
      <c r="F251" s="43"/>
      <c r="G251" s="43" t="s">
        <v>33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4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3:45" ht="13.5" thickBot="1">
      <c r="C252" s="66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s="1" customFormat="1" ht="27" customHeight="1" thickBot="1">
      <c r="A253" s="136" t="s">
        <v>194</v>
      </c>
      <c r="B253" s="257" t="s">
        <v>177</v>
      </c>
      <c r="C253" s="246" t="s">
        <v>87</v>
      </c>
      <c r="D253" s="258" t="s">
        <v>32</v>
      </c>
      <c r="E253" s="6">
        <v>10.75</v>
      </c>
      <c r="F253" s="6"/>
      <c r="G253" s="6" t="s">
        <v>25</v>
      </c>
      <c r="H253" s="6" t="s">
        <v>25</v>
      </c>
      <c r="I253" s="6" t="s">
        <v>86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54"/>
      <c r="AJ253" s="18" t="s">
        <v>217</v>
      </c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1:45" ht="13.5" thickBot="1">
      <c r="A254" s="68" t="s">
        <v>33</v>
      </c>
      <c r="B254" s="68"/>
      <c r="C254" s="91" t="s">
        <v>88</v>
      </c>
      <c r="D254" s="92" t="s">
        <v>35</v>
      </c>
      <c r="E254" s="43"/>
      <c r="F254" s="43">
        <v>10.25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4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ht="12.75">
      <c r="A255" s="68"/>
      <c r="B255" s="68"/>
      <c r="C255" s="247" t="s">
        <v>90</v>
      </c>
      <c r="D255" s="93" t="s">
        <v>32</v>
      </c>
      <c r="E255" s="4" t="s">
        <v>25</v>
      </c>
      <c r="F255" s="6">
        <v>10.75</v>
      </c>
      <c r="G255" s="6"/>
      <c r="H255" s="4" t="s">
        <v>25</v>
      </c>
      <c r="I255" s="4" t="s">
        <v>86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33"/>
      <c r="AJ255" s="10" t="s">
        <v>218</v>
      </c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ht="13.5" thickBot="1">
      <c r="A256" s="68"/>
      <c r="B256" s="68"/>
      <c r="C256" s="91" t="s">
        <v>88</v>
      </c>
      <c r="D256" s="92" t="s">
        <v>35</v>
      </c>
      <c r="E256" s="43"/>
      <c r="F256" s="43"/>
      <c r="G256" s="43">
        <v>10.25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4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ht="12.75">
      <c r="A257" s="68"/>
      <c r="B257" s="68"/>
      <c r="C257" s="247" t="s">
        <v>91</v>
      </c>
      <c r="D257" s="94" t="s">
        <v>32</v>
      </c>
      <c r="E257" s="45" t="s">
        <v>25</v>
      </c>
      <c r="F257" s="45" t="s">
        <v>25</v>
      </c>
      <c r="G257" s="6">
        <v>10.75</v>
      </c>
      <c r="H257" s="6"/>
      <c r="I257" s="45" t="s">
        <v>86</v>
      </c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  <c r="AJ257" s="10" t="s">
        <v>219</v>
      </c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ht="13.5" thickBot="1">
      <c r="A258" s="68"/>
      <c r="B258" s="68"/>
      <c r="C258" s="91" t="s">
        <v>88</v>
      </c>
      <c r="D258" s="95" t="s">
        <v>35</v>
      </c>
      <c r="E258" s="43"/>
      <c r="F258" s="43"/>
      <c r="G258" s="43"/>
      <c r="H258" s="43">
        <v>10.25</v>
      </c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4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ht="12.75">
      <c r="A259" s="68"/>
      <c r="B259" s="68"/>
      <c r="C259" s="89" t="s">
        <v>89</v>
      </c>
      <c r="D259" s="93" t="s">
        <v>32</v>
      </c>
      <c r="E259" s="4"/>
      <c r="F259" s="4" t="s">
        <v>25</v>
      </c>
      <c r="G259" s="4" t="s">
        <v>25</v>
      </c>
      <c r="H259" s="6">
        <v>10.75</v>
      </c>
      <c r="I259" s="45" t="s">
        <v>86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33"/>
      <c r="AJ259" s="10" t="s">
        <v>220</v>
      </c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ht="13.5" thickBot="1">
      <c r="A260" s="68"/>
      <c r="B260" s="68"/>
      <c r="C260" s="91" t="s">
        <v>88</v>
      </c>
      <c r="D260" s="92" t="s">
        <v>35</v>
      </c>
      <c r="E260" s="43">
        <v>10.25</v>
      </c>
      <c r="F260" s="43"/>
      <c r="G260" s="43" t="s">
        <v>33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4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ht="13.5" thickBot="1">
      <c r="A261" s="68"/>
      <c r="B261" s="68"/>
      <c r="C261" s="248"/>
      <c r="D261" s="68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s="1" customFormat="1" ht="27" customHeight="1" thickBot="1">
      <c r="A262" s="136" t="s">
        <v>194</v>
      </c>
      <c r="B262" s="257" t="s">
        <v>198</v>
      </c>
      <c r="C262" s="246" t="s">
        <v>87</v>
      </c>
      <c r="D262" s="258" t="s">
        <v>32</v>
      </c>
      <c r="E262" s="6">
        <v>10.75</v>
      </c>
      <c r="F262" s="6"/>
      <c r="G262" s="6" t="s">
        <v>25</v>
      </c>
      <c r="H262" s="6" t="s">
        <v>25</v>
      </c>
      <c r="I262" s="6" t="s">
        <v>86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54"/>
      <c r="AJ262" s="18" t="s">
        <v>217</v>
      </c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1:45" ht="13.5" thickBot="1">
      <c r="A263" s="68" t="s">
        <v>33</v>
      </c>
      <c r="B263" s="68"/>
      <c r="C263" s="91" t="s">
        <v>88</v>
      </c>
      <c r="D263" s="92" t="s">
        <v>35</v>
      </c>
      <c r="E263" s="43"/>
      <c r="F263" s="43">
        <v>13.25</v>
      </c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4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ht="12.75">
      <c r="A264" s="68"/>
      <c r="B264" s="68"/>
      <c r="C264" s="247" t="s">
        <v>90</v>
      </c>
      <c r="D264" s="93" t="s">
        <v>32</v>
      </c>
      <c r="E264" s="4" t="s">
        <v>25</v>
      </c>
      <c r="F264" s="6">
        <v>10.75</v>
      </c>
      <c r="G264" s="6"/>
      <c r="H264" s="4" t="s">
        <v>25</v>
      </c>
      <c r="I264" s="4" t="s">
        <v>86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33"/>
      <c r="AJ264" s="10" t="s">
        <v>218</v>
      </c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ht="13.5" thickBot="1">
      <c r="A265" s="68"/>
      <c r="B265" s="68"/>
      <c r="C265" s="91" t="s">
        <v>88</v>
      </c>
      <c r="D265" s="92" t="s">
        <v>35</v>
      </c>
      <c r="E265" s="43"/>
      <c r="F265" s="43"/>
      <c r="G265" s="43">
        <v>13.25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4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ht="12.75">
      <c r="A266" s="68"/>
      <c r="B266" s="68"/>
      <c r="C266" s="247" t="s">
        <v>91</v>
      </c>
      <c r="D266" s="94" t="s">
        <v>32</v>
      </c>
      <c r="E266" s="45" t="s">
        <v>25</v>
      </c>
      <c r="F266" s="45" t="s">
        <v>25</v>
      </c>
      <c r="G266" s="6">
        <v>10.75</v>
      </c>
      <c r="H266" s="6"/>
      <c r="I266" s="45" t="s">
        <v>86</v>
      </c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6"/>
      <c r="AJ266" s="10" t="s">
        <v>219</v>
      </c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ht="13.5" thickBot="1">
      <c r="A267" s="68"/>
      <c r="B267" s="68"/>
      <c r="C267" s="91" t="s">
        <v>88</v>
      </c>
      <c r="D267" s="95" t="s">
        <v>35</v>
      </c>
      <c r="E267" s="43"/>
      <c r="F267" s="43"/>
      <c r="G267" s="43"/>
      <c r="H267" s="43">
        <v>13.25</v>
      </c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4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ht="12.75">
      <c r="A268" s="68"/>
      <c r="B268" s="68"/>
      <c r="C268" s="89" t="s">
        <v>89</v>
      </c>
      <c r="D268" s="93" t="s">
        <v>32</v>
      </c>
      <c r="E268" s="4"/>
      <c r="F268" s="4" t="s">
        <v>25</v>
      </c>
      <c r="G268" s="4" t="s">
        <v>25</v>
      </c>
      <c r="H268" s="6">
        <v>10.75</v>
      </c>
      <c r="I268" s="45" t="s">
        <v>86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33"/>
      <c r="AJ268" s="10" t="s">
        <v>220</v>
      </c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ht="13.5" thickBot="1">
      <c r="A269" s="68"/>
      <c r="B269" s="68"/>
      <c r="C269" s="91" t="s">
        <v>88</v>
      </c>
      <c r="D269" s="92" t="s">
        <v>35</v>
      </c>
      <c r="E269" s="43">
        <v>13.25</v>
      </c>
      <c r="F269" s="43"/>
      <c r="G269" s="43" t="s">
        <v>33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4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ht="13.5" thickBot="1">
      <c r="A270" s="68"/>
      <c r="B270" s="68"/>
      <c r="C270" s="248"/>
      <c r="D270" s="68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s="1" customFormat="1" ht="27" customHeight="1" thickBot="1">
      <c r="A271" s="56" t="s">
        <v>199</v>
      </c>
      <c r="B271" s="122" t="s">
        <v>184</v>
      </c>
      <c r="C271" s="246" t="s">
        <v>87</v>
      </c>
      <c r="D271" s="258" t="s">
        <v>32</v>
      </c>
      <c r="E271" s="6">
        <v>10.58</v>
      </c>
      <c r="F271" s="6"/>
      <c r="G271" s="6" t="s">
        <v>25</v>
      </c>
      <c r="H271" s="6" t="s">
        <v>25</v>
      </c>
      <c r="I271" s="6" t="s">
        <v>86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54"/>
      <c r="AJ271" s="18" t="s">
        <v>221</v>
      </c>
      <c r="AK271" s="18"/>
      <c r="AL271" s="18"/>
      <c r="AM271" s="18"/>
      <c r="AN271" s="18"/>
      <c r="AO271" s="18"/>
      <c r="AP271" s="18"/>
      <c r="AQ271" s="18"/>
      <c r="AR271" s="18"/>
      <c r="AS271" s="18"/>
    </row>
    <row r="272" spans="1:45" ht="13.5" thickBot="1">
      <c r="A272" s="68" t="s">
        <v>33</v>
      </c>
      <c r="B272" s="68"/>
      <c r="C272" s="91" t="s">
        <v>88</v>
      </c>
      <c r="D272" s="92" t="s">
        <v>35</v>
      </c>
      <c r="E272" s="43"/>
      <c r="F272" s="43">
        <v>9.75</v>
      </c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4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ht="12.75">
      <c r="A273" s="68"/>
      <c r="B273" s="68"/>
      <c r="C273" s="247" t="s">
        <v>90</v>
      </c>
      <c r="D273" s="93" t="s">
        <v>32</v>
      </c>
      <c r="E273" s="4" t="s">
        <v>25</v>
      </c>
      <c r="F273" s="6">
        <v>10.58</v>
      </c>
      <c r="G273" s="6"/>
      <c r="H273" s="4" t="s">
        <v>25</v>
      </c>
      <c r="I273" s="4" t="s">
        <v>86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33"/>
      <c r="AJ273" s="10" t="s">
        <v>222</v>
      </c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:45" ht="13.5" thickBot="1">
      <c r="A274" s="68"/>
      <c r="B274" s="68"/>
      <c r="C274" s="91" t="s">
        <v>88</v>
      </c>
      <c r="D274" s="92" t="s">
        <v>35</v>
      </c>
      <c r="E274" s="43"/>
      <c r="F274" s="43"/>
      <c r="G274" s="43">
        <v>9.75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4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:45" ht="12.75">
      <c r="A275" s="68"/>
      <c r="B275" s="68"/>
      <c r="C275" s="247" t="s">
        <v>91</v>
      </c>
      <c r="D275" s="94" t="s">
        <v>32</v>
      </c>
      <c r="E275" s="45" t="s">
        <v>25</v>
      </c>
      <c r="F275" s="45" t="s">
        <v>25</v>
      </c>
      <c r="G275" s="6">
        <v>10.58</v>
      </c>
      <c r="H275" s="6"/>
      <c r="I275" s="45" t="s">
        <v>86</v>
      </c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6"/>
      <c r="AJ275" s="10" t="s">
        <v>223</v>
      </c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:45" ht="13.5" thickBot="1">
      <c r="A276" s="68"/>
      <c r="B276" s="68"/>
      <c r="C276" s="91" t="s">
        <v>88</v>
      </c>
      <c r="D276" s="95" t="s">
        <v>35</v>
      </c>
      <c r="E276" s="43"/>
      <c r="F276" s="43"/>
      <c r="G276" s="43"/>
      <c r="H276" s="43">
        <v>9.75</v>
      </c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4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:45" ht="12.75">
      <c r="A277" s="68"/>
      <c r="B277" s="68"/>
      <c r="C277" s="89" t="s">
        <v>89</v>
      </c>
      <c r="D277" s="93" t="s">
        <v>32</v>
      </c>
      <c r="E277" s="4"/>
      <c r="F277" s="4" t="s">
        <v>25</v>
      </c>
      <c r="G277" s="4" t="s">
        <v>25</v>
      </c>
      <c r="H277" s="6">
        <v>10.58</v>
      </c>
      <c r="I277" s="45" t="s">
        <v>86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33"/>
      <c r="AJ277" s="10" t="s">
        <v>224</v>
      </c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:45" ht="13.5" thickBot="1">
      <c r="A278" s="68"/>
      <c r="B278" s="68"/>
      <c r="C278" s="91" t="s">
        <v>88</v>
      </c>
      <c r="D278" s="92" t="s">
        <v>35</v>
      </c>
      <c r="E278" s="43">
        <v>9.75</v>
      </c>
      <c r="F278" s="43"/>
      <c r="G278" s="43" t="s">
        <v>33</v>
      </c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4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ht="13.5" thickBot="1">
      <c r="A279" s="68"/>
      <c r="B279" s="68"/>
      <c r="C279" s="248"/>
      <c r="D279" s="68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s="1" customFormat="1" ht="27" customHeight="1" thickBot="1">
      <c r="A280" s="56" t="s">
        <v>201</v>
      </c>
      <c r="B280" s="122" t="s">
        <v>184</v>
      </c>
      <c r="C280" s="246" t="s">
        <v>87</v>
      </c>
      <c r="D280" s="258" t="s">
        <v>32</v>
      </c>
      <c r="E280" s="6">
        <v>10.83</v>
      </c>
      <c r="F280" s="6"/>
      <c r="G280" s="6" t="s">
        <v>25</v>
      </c>
      <c r="H280" s="6" t="s">
        <v>25</v>
      </c>
      <c r="I280" s="6" t="s">
        <v>86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54"/>
      <c r="AJ280" s="18" t="s">
        <v>225</v>
      </c>
      <c r="AK280" s="18"/>
      <c r="AL280" s="18"/>
      <c r="AM280" s="18"/>
      <c r="AN280" s="18"/>
      <c r="AO280" s="18"/>
      <c r="AP280" s="18"/>
      <c r="AQ280" s="18"/>
      <c r="AR280" s="18"/>
      <c r="AS280" s="18"/>
    </row>
    <row r="281" spans="1:45" ht="13.5" thickBot="1">
      <c r="A281" s="68"/>
      <c r="B281" s="68"/>
      <c r="C281" s="259" t="s">
        <v>192</v>
      </c>
      <c r="D281" s="260" t="s">
        <v>32</v>
      </c>
      <c r="E281" s="58" t="s">
        <v>25</v>
      </c>
      <c r="F281" s="47">
        <v>13.33</v>
      </c>
      <c r="G281" s="58" t="s">
        <v>25</v>
      </c>
      <c r="H281" s="58" t="s">
        <v>86</v>
      </c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69"/>
      <c r="AJ281" s="10" t="s">
        <v>193</v>
      </c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:45" ht="13.5" thickBot="1">
      <c r="A282" s="68"/>
      <c r="B282" s="68"/>
      <c r="C282" s="259" t="s">
        <v>296</v>
      </c>
      <c r="D282" s="260" t="s">
        <v>32</v>
      </c>
      <c r="E282" s="58" t="s">
        <v>25</v>
      </c>
      <c r="F282" s="58" t="s">
        <v>25</v>
      </c>
      <c r="G282" s="47">
        <v>13.33</v>
      </c>
      <c r="H282" s="58" t="s">
        <v>86</v>
      </c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58"/>
      <c r="AB282" s="58"/>
      <c r="AC282" s="58"/>
      <c r="AD282" s="58"/>
      <c r="AE282" s="58"/>
      <c r="AF282" s="58"/>
      <c r="AG282" s="58"/>
      <c r="AH282" s="58"/>
      <c r="AI282" s="69"/>
      <c r="AJ282" s="10" t="s">
        <v>297</v>
      </c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:45" ht="13.5" thickBot="1">
      <c r="A283" s="68"/>
      <c r="B283" s="68"/>
      <c r="C283" s="248"/>
      <c r="D283" s="6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:45" s="1" customFormat="1" ht="27" customHeight="1" thickBot="1">
      <c r="A284" s="56" t="s">
        <v>203</v>
      </c>
      <c r="B284" s="122" t="s">
        <v>184</v>
      </c>
      <c r="C284" s="246" t="s">
        <v>87</v>
      </c>
      <c r="D284" s="258" t="s">
        <v>32</v>
      </c>
      <c r="E284" s="6">
        <v>11.83</v>
      </c>
      <c r="F284" s="6"/>
      <c r="G284" s="6" t="s">
        <v>25</v>
      </c>
      <c r="H284" s="6" t="s">
        <v>25</v>
      </c>
      <c r="I284" s="6" t="s">
        <v>86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54"/>
      <c r="AJ284" s="18" t="s">
        <v>226</v>
      </c>
      <c r="AK284" s="18"/>
      <c r="AL284" s="18"/>
      <c r="AM284" s="18"/>
      <c r="AN284" s="18"/>
      <c r="AO284" s="18"/>
      <c r="AP284" s="18"/>
      <c r="AQ284" s="18"/>
      <c r="AR284" s="18"/>
      <c r="AS284" s="18"/>
    </row>
    <row r="285" spans="1:45" ht="13.5" thickBot="1">
      <c r="A285" s="68"/>
      <c r="B285" s="68"/>
      <c r="C285" s="259" t="s">
        <v>192</v>
      </c>
      <c r="D285" s="260" t="s">
        <v>32</v>
      </c>
      <c r="E285" s="58" t="s">
        <v>25</v>
      </c>
      <c r="F285" s="47">
        <v>13.33</v>
      </c>
      <c r="G285" s="58" t="s">
        <v>25</v>
      </c>
      <c r="H285" s="58" t="s">
        <v>86</v>
      </c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69"/>
      <c r="AJ285" s="10" t="s">
        <v>193</v>
      </c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:45" ht="13.5" thickBot="1">
      <c r="A286" s="68"/>
      <c r="B286" s="68"/>
      <c r="C286" s="259" t="s">
        <v>296</v>
      </c>
      <c r="D286" s="260" t="s">
        <v>32</v>
      </c>
      <c r="E286" s="58" t="s">
        <v>25</v>
      </c>
      <c r="F286" s="58" t="s">
        <v>25</v>
      </c>
      <c r="G286" s="47">
        <v>13.33</v>
      </c>
      <c r="H286" s="58" t="s">
        <v>86</v>
      </c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58"/>
      <c r="AB286" s="58"/>
      <c r="AC286" s="58"/>
      <c r="AD286" s="58"/>
      <c r="AE286" s="58"/>
      <c r="AF286" s="58"/>
      <c r="AG286" s="58"/>
      <c r="AH286" s="58"/>
      <c r="AI286" s="69"/>
      <c r="AJ286" s="10" t="s">
        <v>297</v>
      </c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:45" ht="13.5" thickBot="1">
      <c r="A287" s="68"/>
      <c r="B287" s="68"/>
      <c r="C287" s="248"/>
      <c r="D287" s="68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:45" s="1" customFormat="1" ht="27" customHeight="1" thickBot="1">
      <c r="A288" s="56" t="s">
        <v>205</v>
      </c>
      <c r="B288" s="122" t="s">
        <v>184</v>
      </c>
      <c r="C288" s="246" t="s">
        <v>87</v>
      </c>
      <c r="D288" s="258" t="s">
        <v>32</v>
      </c>
      <c r="E288" s="6">
        <v>11.67</v>
      </c>
      <c r="F288" s="6"/>
      <c r="G288" s="6" t="s">
        <v>25</v>
      </c>
      <c r="H288" s="6" t="s">
        <v>25</v>
      </c>
      <c r="I288" s="6" t="s">
        <v>86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54"/>
      <c r="AJ288" s="18" t="s">
        <v>227</v>
      </c>
      <c r="AK288" s="18"/>
      <c r="AL288" s="18"/>
      <c r="AM288" s="18"/>
      <c r="AN288" s="18"/>
      <c r="AO288" s="18"/>
      <c r="AP288" s="18"/>
      <c r="AQ288" s="18"/>
      <c r="AR288" s="18"/>
      <c r="AS288" s="18"/>
    </row>
    <row r="289" spans="1:45" ht="13.5" thickBot="1">
      <c r="A289" s="68"/>
      <c r="B289" s="68"/>
      <c r="C289" s="259" t="s">
        <v>192</v>
      </c>
      <c r="D289" s="260" t="s">
        <v>32</v>
      </c>
      <c r="E289" s="58" t="s">
        <v>25</v>
      </c>
      <c r="F289" s="47">
        <v>13.33</v>
      </c>
      <c r="G289" s="58" t="s">
        <v>25</v>
      </c>
      <c r="H289" s="58" t="s">
        <v>86</v>
      </c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69"/>
      <c r="AJ289" s="10" t="s">
        <v>193</v>
      </c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:45" ht="13.5" thickBot="1">
      <c r="A290" s="68"/>
      <c r="B290" s="68"/>
      <c r="C290" s="259" t="s">
        <v>296</v>
      </c>
      <c r="D290" s="260" t="s">
        <v>32</v>
      </c>
      <c r="E290" s="58" t="s">
        <v>25</v>
      </c>
      <c r="F290" s="58" t="s">
        <v>25</v>
      </c>
      <c r="G290" s="47">
        <v>13.33</v>
      </c>
      <c r="H290" s="58" t="s">
        <v>86</v>
      </c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58"/>
      <c r="AB290" s="58"/>
      <c r="AC290" s="58"/>
      <c r="AD290" s="58"/>
      <c r="AE290" s="58"/>
      <c r="AF290" s="58"/>
      <c r="AG290" s="58"/>
      <c r="AH290" s="58"/>
      <c r="AI290" s="69"/>
      <c r="AJ290" s="10" t="s">
        <v>297</v>
      </c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ht="15.75" customHeight="1" thickBot="1">
      <c r="A291" s="68"/>
      <c r="B291" s="68"/>
      <c r="C291" s="248"/>
      <c r="D291" s="68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:45" s="1" customFormat="1" ht="27" customHeight="1" thickBot="1">
      <c r="A292" s="56" t="s">
        <v>207</v>
      </c>
      <c r="B292" s="122" t="s">
        <v>184</v>
      </c>
      <c r="C292" s="246" t="s">
        <v>87</v>
      </c>
      <c r="D292" s="258" t="s">
        <v>32</v>
      </c>
      <c r="E292" s="6">
        <v>11.17</v>
      </c>
      <c r="F292" s="6"/>
      <c r="G292" s="6" t="s">
        <v>25</v>
      </c>
      <c r="H292" s="6" t="s">
        <v>25</v>
      </c>
      <c r="I292" s="6" t="s">
        <v>86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54"/>
      <c r="AJ292" s="18" t="s">
        <v>228</v>
      </c>
      <c r="AK292" s="18"/>
      <c r="AL292" s="18"/>
      <c r="AM292" s="18"/>
      <c r="AN292" s="18"/>
      <c r="AO292" s="18"/>
      <c r="AP292" s="18"/>
      <c r="AQ292" s="18"/>
      <c r="AR292" s="18"/>
      <c r="AS292" s="18"/>
    </row>
    <row r="293" spans="1:45" ht="13.5" thickBot="1">
      <c r="A293" s="68"/>
      <c r="B293" s="68"/>
      <c r="C293" s="259" t="s">
        <v>192</v>
      </c>
      <c r="D293" s="260" t="s">
        <v>32</v>
      </c>
      <c r="E293" s="58" t="s">
        <v>25</v>
      </c>
      <c r="F293" s="47">
        <v>13.33</v>
      </c>
      <c r="G293" s="58" t="s">
        <v>25</v>
      </c>
      <c r="H293" s="58" t="s">
        <v>86</v>
      </c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69"/>
      <c r="AJ293" s="10" t="s">
        <v>193</v>
      </c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:45" ht="13.5" thickBot="1">
      <c r="A294" s="68"/>
      <c r="B294" s="68"/>
      <c r="C294" s="259" t="s">
        <v>296</v>
      </c>
      <c r="D294" s="260" t="s">
        <v>32</v>
      </c>
      <c r="E294" s="58" t="s">
        <v>25</v>
      </c>
      <c r="F294" s="58" t="s">
        <v>25</v>
      </c>
      <c r="G294" s="47">
        <v>13.33</v>
      </c>
      <c r="H294" s="58" t="s">
        <v>86</v>
      </c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58"/>
      <c r="AB294" s="58"/>
      <c r="AC294" s="58"/>
      <c r="AD294" s="58"/>
      <c r="AE294" s="58"/>
      <c r="AF294" s="58"/>
      <c r="AG294" s="58"/>
      <c r="AH294" s="58"/>
      <c r="AI294" s="69"/>
      <c r="AJ294" s="10" t="s">
        <v>297</v>
      </c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ht="15.75" customHeight="1" thickBo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10"/>
      <c r="AO295" s="10"/>
      <c r="AP295" s="10"/>
      <c r="AQ295" s="10"/>
      <c r="AR295" s="10"/>
      <c r="AS295" s="10"/>
    </row>
    <row r="296" spans="1:45" s="1" customFormat="1" ht="35.25" customHeight="1" thickBot="1">
      <c r="A296" s="136" t="s">
        <v>229</v>
      </c>
      <c r="B296" s="257" t="s">
        <v>349</v>
      </c>
      <c r="C296" s="246" t="s">
        <v>87</v>
      </c>
      <c r="D296" s="258" t="s">
        <v>32</v>
      </c>
      <c r="E296" s="6">
        <v>11</v>
      </c>
      <c r="F296" s="6"/>
      <c r="G296" s="6" t="s">
        <v>25</v>
      </c>
      <c r="H296" s="6" t="s">
        <v>25</v>
      </c>
      <c r="I296" s="6" t="s">
        <v>86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54"/>
      <c r="AJ296" s="18" t="s">
        <v>247</v>
      </c>
      <c r="AK296" s="18"/>
      <c r="AL296" s="18"/>
      <c r="AM296" s="18"/>
      <c r="AN296" s="18"/>
      <c r="AO296" s="18"/>
      <c r="AP296" s="18"/>
      <c r="AQ296" s="18"/>
      <c r="AR296" s="18"/>
      <c r="AS296" s="18"/>
    </row>
    <row r="297" spans="1:45" ht="13.5" thickBot="1">
      <c r="A297" s="68" t="s">
        <v>33</v>
      </c>
      <c r="B297" s="68"/>
      <c r="C297" s="91" t="s">
        <v>88</v>
      </c>
      <c r="D297" s="92" t="s">
        <v>35</v>
      </c>
      <c r="E297" s="43"/>
      <c r="F297" s="43">
        <v>12.34</v>
      </c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4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:45" ht="12.75">
      <c r="A298" s="68"/>
      <c r="B298" s="68"/>
      <c r="C298" s="247" t="s">
        <v>90</v>
      </c>
      <c r="D298" s="93" t="s">
        <v>32</v>
      </c>
      <c r="E298" s="4" t="s">
        <v>25</v>
      </c>
      <c r="F298" s="6">
        <v>11</v>
      </c>
      <c r="G298" s="6"/>
      <c r="H298" s="4" t="s">
        <v>25</v>
      </c>
      <c r="I298" s="4" t="s">
        <v>86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33"/>
      <c r="AJ298" s="10" t="s">
        <v>248</v>
      </c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:45" ht="13.5" thickBot="1">
      <c r="A299" s="68"/>
      <c r="B299" s="68"/>
      <c r="C299" s="91" t="s">
        <v>88</v>
      </c>
      <c r="D299" s="92" t="s">
        <v>35</v>
      </c>
      <c r="E299" s="43"/>
      <c r="F299" s="43"/>
      <c r="G299" s="43">
        <v>12.34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4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:45" ht="12.75">
      <c r="A300" s="68"/>
      <c r="B300" s="68"/>
      <c r="C300" s="247" t="s">
        <v>91</v>
      </c>
      <c r="D300" s="94" t="s">
        <v>32</v>
      </c>
      <c r="E300" s="45" t="s">
        <v>25</v>
      </c>
      <c r="F300" s="45" t="s">
        <v>25</v>
      </c>
      <c r="G300" s="6">
        <v>11</v>
      </c>
      <c r="H300" s="6"/>
      <c r="I300" s="45" t="s">
        <v>86</v>
      </c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6"/>
      <c r="AJ300" s="10" t="s">
        <v>249</v>
      </c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:45" ht="13.5" thickBot="1">
      <c r="A301" s="68"/>
      <c r="B301" s="68"/>
      <c r="C301" s="91" t="s">
        <v>88</v>
      </c>
      <c r="D301" s="95" t="s">
        <v>35</v>
      </c>
      <c r="E301" s="43"/>
      <c r="F301" s="43"/>
      <c r="G301" s="43"/>
      <c r="H301" s="43">
        <v>12.34</v>
      </c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4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:45" ht="12.75">
      <c r="A302" s="68"/>
      <c r="B302" s="68"/>
      <c r="C302" s="89" t="s">
        <v>89</v>
      </c>
      <c r="D302" s="93" t="s">
        <v>32</v>
      </c>
      <c r="E302" s="4"/>
      <c r="F302" s="4" t="s">
        <v>25</v>
      </c>
      <c r="G302" s="4" t="s">
        <v>25</v>
      </c>
      <c r="H302" s="4">
        <v>11</v>
      </c>
      <c r="I302" s="4" t="s">
        <v>86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33"/>
      <c r="AJ302" s="10" t="s">
        <v>250</v>
      </c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:45" ht="13.5" thickBot="1">
      <c r="A303" s="68"/>
      <c r="B303" s="68"/>
      <c r="C303" s="91" t="s">
        <v>88</v>
      </c>
      <c r="D303" s="92" t="s">
        <v>35</v>
      </c>
      <c r="E303" s="43">
        <v>12.34</v>
      </c>
      <c r="F303" s="43"/>
      <c r="G303" s="43" t="s">
        <v>33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4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1:45" ht="17.25" customHeight="1" thickBo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10"/>
      <c r="AL304" s="10"/>
      <c r="AM304" s="10"/>
      <c r="AN304" s="10"/>
      <c r="AO304" s="10"/>
      <c r="AP304" s="10"/>
      <c r="AQ304" s="10"/>
      <c r="AR304" s="10"/>
      <c r="AS304" s="10"/>
    </row>
    <row r="305" spans="1:45" s="1" customFormat="1" ht="35.25" customHeight="1" thickBot="1">
      <c r="A305" s="136" t="s">
        <v>229</v>
      </c>
      <c r="B305" s="74" t="s">
        <v>350</v>
      </c>
      <c r="C305" s="246" t="s">
        <v>87</v>
      </c>
      <c r="D305" s="258" t="s">
        <v>32</v>
      </c>
      <c r="E305" s="6">
        <v>9.34</v>
      </c>
      <c r="F305" s="6"/>
      <c r="G305" s="6" t="s">
        <v>25</v>
      </c>
      <c r="H305" s="6" t="s">
        <v>25</v>
      </c>
      <c r="I305" s="6" t="s">
        <v>86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54"/>
      <c r="AJ305" s="18" t="s">
        <v>247</v>
      </c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1:45" ht="13.5" thickBot="1">
      <c r="A306" s="68" t="s">
        <v>33</v>
      </c>
      <c r="B306" s="68"/>
      <c r="C306" s="91" t="s">
        <v>88</v>
      </c>
      <c r="D306" s="92" t="s">
        <v>35</v>
      </c>
      <c r="E306" s="43"/>
      <c r="F306" s="43">
        <v>14</v>
      </c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4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</row>
    <row r="307" spans="1:45" ht="12.75">
      <c r="A307" s="68"/>
      <c r="B307" s="68"/>
      <c r="C307" s="247" t="s">
        <v>90</v>
      </c>
      <c r="D307" s="93" t="s">
        <v>32</v>
      </c>
      <c r="E307" s="4" t="s">
        <v>25</v>
      </c>
      <c r="F307" s="6">
        <v>9.34</v>
      </c>
      <c r="G307" s="6"/>
      <c r="H307" s="4" t="s">
        <v>25</v>
      </c>
      <c r="I307" s="4" t="s">
        <v>86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33"/>
      <c r="AJ307" s="10" t="s">
        <v>248</v>
      </c>
      <c r="AK307" s="10"/>
      <c r="AL307" s="10"/>
      <c r="AM307" s="10"/>
      <c r="AN307" s="10"/>
      <c r="AO307" s="10"/>
      <c r="AP307" s="10"/>
      <c r="AQ307" s="10"/>
      <c r="AR307" s="10"/>
      <c r="AS307" s="10"/>
    </row>
    <row r="308" spans="1:45" ht="13.5" thickBot="1">
      <c r="A308" s="68"/>
      <c r="B308" s="68"/>
      <c r="C308" s="91" t="s">
        <v>88</v>
      </c>
      <c r="D308" s="92" t="s">
        <v>35</v>
      </c>
      <c r="E308" s="43"/>
      <c r="F308" s="43"/>
      <c r="G308" s="43">
        <v>14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4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</row>
    <row r="309" spans="1:45" ht="12.75">
      <c r="A309" s="68"/>
      <c r="B309" s="68"/>
      <c r="C309" s="247" t="s">
        <v>91</v>
      </c>
      <c r="D309" s="94" t="s">
        <v>32</v>
      </c>
      <c r="E309" s="45" t="s">
        <v>25</v>
      </c>
      <c r="F309" s="45" t="s">
        <v>25</v>
      </c>
      <c r="G309" s="6">
        <v>9.34</v>
      </c>
      <c r="H309" s="6"/>
      <c r="I309" s="45" t="s">
        <v>86</v>
      </c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6"/>
      <c r="AJ309" s="10" t="s">
        <v>249</v>
      </c>
      <c r="AK309" s="10"/>
      <c r="AL309" s="10"/>
      <c r="AM309" s="10"/>
      <c r="AN309" s="10"/>
      <c r="AO309" s="10"/>
      <c r="AP309" s="10"/>
      <c r="AQ309" s="10"/>
      <c r="AR309" s="10"/>
      <c r="AS309" s="10"/>
    </row>
    <row r="310" spans="1:45" ht="13.5" thickBot="1">
      <c r="A310" s="68"/>
      <c r="B310" s="68"/>
      <c r="C310" s="91" t="s">
        <v>88</v>
      </c>
      <c r="D310" s="95" t="s">
        <v>35</v>
      </c>
      <c r="E310" s="43"/>
      <c r="F310" s="43"/>
      <c r="G310" s="43"/>
      <c r="H310" s="43">
        <v>14</v>
      </c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4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</row>
    <row r="311" spans="1:45" ht="12.75">
      <c r="A311" s="68"/>
      <c r="B311" s="68"/>
      <c r="C311" s="89" t="s">
        <v>89</v>
      </c>
      <c r="D311" s="93" t="s">
        <v>32</v>
      </c>
      <c r="E311" s="4"/>
      <c r="F311" s="4" t="s">
        <v>25</v>
      </c>
      <c r="G311" s="4" t="s">
        <v>25</v>
      </c>
      <c r="H311" s="4">
        <v>9.34</v>
      </c>
      <c r="I311" s="4" t="s">
        <v>86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33"/>
      <c r="AJ311" s="10" t="s">
        <v>250</v>
      </c>
      <c r="AK311" s="10"/>
      <c r="AL311" s="10"/>
      <c r="AM311" s="10"/>
      <c r="AN311" s="10"/>
      <c r="AO311" s="10"/>
      <c r="AP311" s="10"/>
      <c r="AQ311" s="10"/>
      <c r="AR311" s="10"/>
      <c r="AS311" s="10"/>
    </row>
    <row r="312" spans="1:45" ht="13.5" thickBot="1">
      <c r="A312" s="68"/>
      <c r="B312" s="68"/>
      <c r="C312" s="91" t="s">
        <v>88</v>
      </c>
      <c r="D312" s="92" t="s">
        <v>35</v>
      </c>
      <c r="E312" s="43">
        <v>14</v>
      </c>
      <c r="F312" s="43"/>
      <c r="G312" s="43" t="s">
        <v>33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4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</row>
    <row r="313" spans="3:45" ht="22.5" customHeight="1" thickBot="1">
      <c r="C313" s="66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</row>
    <row r="314" spans="1:45" s="1" customFormat="1" ht="26.25" thickBot="1">
      <c r="A314" s="136" t="s">
        <v>229</v>
      </c>
      <c r="B314" s="257" t="s">
        <v>27</v>
      </c>
      <c r="C314" s="246" t="s">
        <v>87</v>
      </c>
      <c r="D314" s="258" t="s">
        <v>32</v>
      </c>
      <c r="E314" s="6">
        <v>11</v>
      </c>
      <c r="F314" s="6"/>
      <c r="G314" s="6" t="s">
        <v>25</v>
      </c>
      <c r="H314" s="6" t="s">
        <v>25</v>
      </c>
      <c r="I314" s="6" t="s">
        <v>86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54"/>
      <c r="AJ314" s="18" t="s">
        <v>251</v>
      </c>
      <c r="AK314" s="18"/>
      <c r="AL314" s="18"/>
      <c r="AM314" s="18"/>
      <c r="AN314" s="18"/>
      <c r="AO314" s="18"/>
      <c r="AP314" s="18"/>
      <c r="AQ314" s="18"/>
      <c r="AR314" s="18"/>
      <c r="AS314" s="18"/>
    </row>
    <row r="315" spans="1:45" ht="13.5" thickBot="1">
      <c r="A315" s="68" t="s">
        <v>33</v>
      </c>
      <c r="B315" s="68"/>
      <c r="C315" s="91" t="s">
        <v>88</v>
      </c>
      <c r="D315" s="92" t="s">
        <v>35</v>
      </c>
      <c r="E315" s="43"/>
      <c r="F315" s="43">
        <v>13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4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1:45" ht="12.75">
      <c r="A316" s="68"/>
      <c r="B316" s="68"/>
      <c r="C316" s="247" t="s">
        <v>90</v>
      </c>
      <c r="D316" s="93" t="s">
        <v>32</v>
      </c>
      <c r="E316" s="4" t="s">
        <v>25</v>
      </c>
      <c r="F316" s="6">
        <v>11</v>
      </c>
      <c r="G316" s="6"/>
      <c r="H316" s="4" t="s">
        <v>25</v>
      </c>
      <c r="I316" s="4" t="s">
        <v>86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33"/>
      <c r="AJ316" s="10" t="s">
        <v>252</v>
      </c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1:45" ht="13.5" thickBot="1">
      <c r="A317" s="68"/>
      <c r="B317" s="68"/>
      <c r="C317" s="91" t="s">
        <v>88</v>
      </c>
      <c r="D317" s="92" t="s">
        <v>35</v>
      </c>
      <c r="E317" s="43"/>
      <c r="F317" s="43"/>
      <c r="G317" s="43">
        <v>13</v>
      </c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4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1:45" ht="12.75">
      <c r="A318" s="68"/>
      <c r="B318" s="68"/>
      <c r="C318" s="247" t="s">
        <v>91</v>
      </c>
      <c r="D318" s="94" t="s">
        <v>32</v>
      </c>
      <c r="E318" s="45" t="s">
        <v>25</v>
      </c>
      <c r="F318" s="45" t="s">
        <v>25</v>
      </c>
      <c r="G318" s="6">
        <v>11</v>
      </c>
      <c r="H318" s="6"/>
      <c r="I318" s="45" t="s">
        <v>86</v>
      </c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6"/>
      <c r="AJ318" s="10" t="s">
        <v>253</v>
      </c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1:45" ht="13.5" thickBot="1">
      <c r="A319" s="68"/>
      <c r="B319" s="68"/>
      <c r="C319" s="91" t="s">
        <v>88</v>
      </c>
      <c r="D319" s="95" t="s">
        <v>35</v>
      </c>
      <c r="E319" s="43"/>
      <c r="F319" s="43"/>
      <c r="G319" s="43"/>
      <c r="H319" s="43">
        <v>13</v>
      </c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4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1:45" ht="12.75">
      <c r="A320" s="68"/>
      <c r="B320" s="68"/>
      <c r="C320" s="89" t="s">
        <v>89</v>
      </c>
      <c r="D320" s="93" t="s">
        <v>32</v>
      </c>
      <c r="E320" s="4"/>
      <c r="F320" s="4" t="s">
        <v>25</v>
      </c>
      <c r="G320" s="4" t="s">
        <v>25</v>
      </c>
      <c r="H320" s="4">
        <v>11</v>
      </c>
      <c r="I320" s="4" t="s">
        <v>86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33"/>
      <c r="AJ320" s="10" t="s">
        <v>254</v>
      </c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1:45" ht="13.5" thickBot="1">
      <c r="A321" s="68"/>
      <c r="B321" s="68"/>
      <c r="C321" s="91" t="s">
        <v>88</v>
      </c>
      <c r="D321" s="92" t="s">
        <v>35</v>
      </c>
      <c r="E321" s="43">
        <v>13</v>
      </c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4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3:45" ht="18.75" customHeight="1" thickBot="1">
      <c r="C322" s="66"/>
      <c r="D322" s="67"/>
      <c r="E322" s="67"/>
      <c r="F322" s="67"/>
      <c r="G322" s="67"/>
      <c r="H322" s="67"/>
      <c r="I322" s="67"/>
      <c r="J322" s="67"/>
      <c r="K322" s="67"/>
      <c r="L322" s="9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1:45" s="1" customFormat="1" ht="26.25" thickBot="1">
      <c r="A323" s="136" t="s">
        <v>229</v>
      </c>
      <c r="B323" s="257" t="s">
        <v>46</v>
      </c>
      <c r="C323" s="246" t="s">
        <v>87</v>
      </c>
      <c r="D323" s="258" t="s">
        <v>32</v>
      </c>
      <c r="E323" s="6">
        <v>12</v>
      </c>
      <c r="F323" s="6"/>
      <c r="G323" s="6" t="s">
        <v>25</v>
      </c>
      <c r="H323" s="6" t="s">
        <v>25</v>
      </c>
      <c r="I323" s="6" t="s">
        <v>86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54"/>
      <c r="AJ323" s="18" t="s">
        <v>251</v>
      </c>
      <c r="AK323" s="18"/>
      <c r="AL323" s="18"/>
      <c r="AM323" s="18"/>
      <c r="AN323" s="18"/>
      <c r="AO323" s="18"/>
      <c r="AP323" s="18"/>
      <c r="AQ323" s="18"/>
      <c r="AR323" s="18"/>
      <c r="AS323" s="18"/>
    </row>
    <row r="324" spans="1:45" ht="13.5" thickBot="1">
      <c r="A324" s="68" t="s">
        <v>33</v>
      </c>
      <c r="B324" s="68"/>
      <c r="C324" s="91" t="s">
        <v>88</v>
      </c>
      <c r="D324" s="92" t="s">
        <v>35</v>
      </c>
      <c r="E324" s="43"/>
      <c r="F324" s="43">
        <v>8</v>
      </c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4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1:45" ht="12.75">
      <c r="A325" s="68"/>
      <c r="B325" s="68"/>
      <c r="C325" s="247" t="s">
        <v>90</v>
      </c>
      <c r="D325" s="93" t="s">
        <v>32</v>
      </c>
      <c r="E325" s="4" t="s">
        <v>25</v>
      </c>
      <c r="F325" s="6">
        <v>12</v>
      </c>
      <c r="G325" s="6"/>
      <c r="H325" s="4" t="s">
        <v>25</v>
      </c>
      <c r="I325" s="4" t="s">
        <v>86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33"/>
      <c r="AJ325" s="10" t="s">
        <v>252</v>
      </c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1:45" ht="13.5" thickBot="1">
      <c r="A326" s="68"/>
      <c r="B326" s="68"/>
      <c r="C326" s="91" t="s">
        <v>88</v>
      </c>
      <c r="D326" s="92" t="s">
        <v>35</v>
      </c>
      <c r="E326" s="43"/>
      <c r="F326" s="43"/>
      <c r="G326" s="43">
        <v>8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4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1:45" ht="12.75">
      <c r="A327" s="68"/>
      <c r="B327" s="68"/>
      <c r="C327" s="247" t="s">
        <v>91</v>
      </c>
      <c r="D327" s="94" t="s">
        <v>32</v>
      </c>
      <c r="E327" s="45" t="s">
        <v>25</v>
      </c>
      <c r="F327" s="45" t="s">
        <v>25</v>
      </c>
      <c r="G327" s="6">
        <v>12</v>
      </c>
      <c r="H327" s="6"/>
      <c r="I327" s="45" t="s">
        <v>86</v>
      </c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6"/>
      <c r="AJ327" s="10" t="s">
        <v>253</v>
      </c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1:45" ht="13.5" thickBot="1">
      <c r="A328" s="68"/>
      <c r="B328" s="68"/>
      <c r="C328" s="91" t="s">
        <v>88</v>
      </c>
      <c r="D328" s="95" t="s">
        <v>35</v>
      </c>
      <c r="E328" s="43"/>
      <c r="F328" s="43"/>
      <c r="G328" s="43"/>
      <c r="H328" s="43">
        <v>8</v>
      </c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4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1:45" ht="12.75">
      <c r="A329" s="68"/>
      <c r="B329" s="68"/>
      <c r="C329" s="89" t="s">
        <v>89</v>
      </c>
      <c r="D329" s="93" t="s">
        <v>32</v>
      </c>
      <c r="E329" s="4"/>
      <c r="F329" s="4" t="s">
        <v>25</v>
      </c>
      <c r="G329" s="4" t="s">
        <v>25</v>
      </c>
      <c r="H329" s="4">
        <v>12</v>
      </c>
      <c r="I329" s="4" t="s">
        <v>86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33"/>
      <c r="AJ329" s="10" t="s">
        <v>254</v>
      </c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1:45" ht="13.5" thickBot="1">
      <c r="A330" s="68"/>
      <c r="B330" s="68"/>
      <c r="C330" s="91" t="s">
        <v>88</v>
      </c>
      <c r="D330" s="92" t="s">
        <v>35</v>
      </c>
      <c r="E330" s="43">
        <v>8</v>
      </c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4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3:45" ht="19.5" customHeight="1" thickBot="1">
      <c r="C331" s="66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1:45" ht="26.25" thickBot="1">
      <c r="A332" s="136" t="s">
        <v>229</v>
      </c>
      <c r="B332" s="273" t="s">
        <v>284</v>
      </c>
      <c r="C332" s="261" t="s">
        <v>87</v>
      </c>
      <c r="D332" s="93" t="s">
        <v>32</v>
      </c>
      <c r="E332" s="4">
        <v>12</v>
      </c>
      <c r="F332" s="4">
        <v>12</v>
      </c>
      <c r="G332" s="4" t="s">
        <v>25</v>
      </c>
      <c r="H332" s="4" t="s">
        <v>25</v>
      </c>
      <c r="I332" s="4" t="s">
        <v>86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33"/>
      <c r="AJ332" s="10" t="s">
        <v>263</v>
      </c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1:45" ht="12.75">
      <c r="A333" s="68"/>
      <c r="B333" s="68"/>
      <c r="C333" s="89" t="s">
        <v>89</v>
      </c>
      <c r="D333" s="93" t="s">
        <v>32</v>
      </c>
      <c r="E333" s="4" t="s">
        <v>25</v>
      </c>
      <c r="F333" s="4" t="s">
        <v>25</v>
      </c>
      <c r="G333" s="4">
        <v>12</v>
      </c>
      <c r="H333" s="4">
        <v>12</v>
      </c>
      <c r="I333" s="4" t="s">
        <v>86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33"/>
      <c r="AJ333" s="10" t="s">
        <v>264</v>
      </c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1:45" ht="19.5" customHeight="1" thickBot="1">
      <c r="A334" s="68"/>
      <c r="B334" s="68"/>
      <c r="C334" s="248"/>
      <c r="D334" s="6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1:45" s="1" customFormat="1" ht="26.25" thickBot="1">
      <c r="A335" s="136" t="s">
        <v>231</v>
      </c>
      <c r="B335" s="257" t="s">
        <v>46</v>
      </c>
      <c r="C335" s="246" t="s">
        <v>87</v>
      </c>
      <c r="D335" s="93" t="s">
        <v>32</v>
      </c>
      <c r="E335" s="4">
        <v>12</v>
      </c>
      <c r="F335" s="4">
        <v>12</v>
      </c>
      <c r="G335" s="4" t="s">
        <v>25</v>
      </c>
      <c r="H335" s="4" t="s">
        <v>25</v>
      </c>
      <c r="I335" s="4" t="s">
        <v>86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54"/>
      <c r="AJ335" s="18" t="s">
        <v>255</v>
      </c>
      <c r="AK335" s="18"/>
      <c r="AL335" s="18"/>
      <c r="AM335" s="18"/>
      <c r="AN335" s="18"/>
      <c r="AO335" s="18"/>
      <c r="AP335" s="18"/>
      <c r="AQ335" s="18"/>
      <c r="AR335" s="18"/>
      <c r="AS335" s="18"/>
    </row>
    <row r="336" spans="1:45" ht="13.5" thickBot="1">
      <c r="A336" s="68" t="s">
        <v>33</v>
      </c>
      <c r="B336" s="68"/>
      <c r="C336" s="91" t="s">
        <v>89</v>
      </c>
      <c r="D336" s="92" t="s">
        <v>32</v>
      </c>
      <c r="E336" s="43" t="s">
        <v>25</v>
      </c>
      <c r="F336" s="43" t="s">
        <v>25</v>
      </c>
      <c r="G336" s="43">
        <v>12</v>
      </c>
      <c r="H336" s="43">
        <v>12</v>
      </c>
      <c r="I336" s="43" t="s">
        <v>86</v>
      </c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4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3:45" ht="13.5" thickBot="1">
      <c r="C337" s="66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1:45" s="1" customFormat="1" ht="26.25" thickBot="1">
      <c r="A338" s="136" t="s">
        <v>233</v>
      </c>
      <c r="B338" s="257" t="s">
        <v>46</v>
      </c>
      <c r="C338" s="246" t="s">
        <v>87</v>
      </c>
      <c r="D338" s="93" t="s">
        <v>32</v>
      </c>
      <c r="E338" s="4">
        <v>12</v>
      </c>
      <c r="F338" s="4">
        <v>12</v>
      </c>
      <c r="G338" s="4" t="s">
        <v>25</v>
      </c>
      <c r="H338" s="4" t="s">
        <v>25</v>
      </c>
      <c r="I338" s="4" t="s">
        <v>86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54"/>
      <c r="AJ338" s="18" t="s">
        <v>256</v>
      </c>
      <c r="AK338" s="18"/>
      <c r="AL338" s="18"/>
      <c r="AM338" s="18"/>
      <c r="AN338" s="18"/>
      <c r="AO338" s="18"/>
      <c r="AP338" s="18"/>
      <c r="AQ338" s="18"/>
      <c r="AR338" s="18"/>
      <c r="AS338" s="18"/>
    </row>
    <row r="339" spans="1:45" ht="13.5" thickBot="1">
      <c r="A339" s="68" t="s">
        <v>33</v>
      </c>
      <c r="B339" s="68"/>
      <c r="C339" s="91" t="s">
        <v>89</v>
      </c>
      <c r="D339" s="92" t="s">
        <v>32</v>
      </c>
      <c r="E339" s="43" t="s">
        <v>25</v>
      </c>
      <c r="F339" s="43" t="s">
        <v>25</v>
      </c>
      <c r="G339" s="43">
        <v>12</v>
      </c>
      <c r="H339" s="43">
        <v>12</v>
      </c>
      <c r="I339" s="43" t="s">
        <v>86</v>
      </c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4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3:45" ht="13.5" thickBot="1">
      <c r="C340" s="66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1:45" ht="26.25" thickBot="1">
      <c r="A341" s="73" t="s">
        <v>235</v>
      </c>
      <c r="B341" s="257" t="s">
        <v>46</v>
      </c>
      <c r="C341" s="246" t="s">
        <v>87</v>
      </c>
      <c r="D341" s="93" t="s">
        <v>32</v>
      </c>
      <c r="E341" s="4">
        <v>12</v>
      </c>
      <c r="F341" s="4">
        <v>12</v>
      </c>
      <c r="G341" s="4" t="s">
        <v>25</v>
      </c>
      <c r="H341" s="4" t="s">
        <v>25</v>
      </c>
      <c r="I341" s="4" t="s">
        <v>86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33"/>
      <c r="AJ341" s="10" t="s">
        <v>263</v>
      </c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1:45" ht="13.5" thickBot="1">
      <c r="A342" s="68"/>
      <c r="B342" s="68"/>
      <c r="C342" s="91" t="s">
        <v>89</v>
      </c>
      <c r="D342" s="92" t="s">
        <v>32</v>
      </c>
      <c r="E342" s="43" t="s">
        <v>25</v>
      </c>
      <c r="F342" s="43" t="s">
        <v>25</v>
      </c>
      <c r="G342" s="43">
        <v>12</v>
      </c>
      <c r="H342" s="43">
        <v>12</v>
      </c>
      <c r="I342" s="70" t="s">
        <v>86</v>
      </c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4"/>
      <c r="AJ342" s="10" t="s">
        <v>264</v>
      </c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1:45" ht="13.5" thickBot="1">
      <c r="A343" s="68"/>
      <c r="B343" s="68"/>
      <c r="C343" s="68"/>
      <c r="D343" s="6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1:45" s="1" customFormat="1" ht="26.25" thickBot="1">
      <c r="A344" s="136" t="s">
        <v>237</v>
      </c>
      <c r="B344" s="257" t="s">
        <v>46</v>
      </c>
      <c r="C344" s="246" t="s">
        <v>87</v>
      </c>
      <c r="D344" s="258" t="s">
        <v>32</v>
      </c>
      <c r="E344" s="6">
        <v>12.5</v>
      </c>
      <c r="F344" s="6">
        <v>12.5</v>
      </c>
      <c r="G344" s="6" t="s">
        <v>25</v>
      </c>
      <c r="H344" s="6" t="s">
        <v>25</v>
      </c>
      <c r="I344" s="6" t="s">
        <v>86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54"/>
      <c r="AJ344" s="18" t="s">
        <v>257</v>
      </c>
      <c r="AK344" s="18"/>
      <c r="AL344" s="18"/>
      <c r="AM344" s="18"/>
      <c r="AN344" s="18"/>
      <c r="AO344" s="18"/>
      <c r="AP344" s="18"/>
      <c r="AQ344" s="18"/>
      <c r="AR344" s="18"/>
      <c r="AS344" s="18"/>
    </row>
    <row r="345" spans="1:45" ht="12.75">
      <c r="A345" s="68"/>
      <c r="B345" s="68"/>
      <c r="C345" s="89" t="s">
        <v>89</v>
      </c>
      <c r="D345" s="93" t="s">
        <v>32</v>
      </c>
      <c r="E345" s="4" t="s">
        <v>25</v>
      </c>
      <c r="F345" s="4" t="s">
        <v>25</v>
      </c>
      <c r="G345" s="4">
        <v>12.5</v>
      </c>
      <c r="H345" s="4">
        <v>12.5</v>
      </c>
      <c r="I345" s="4" t="s">
        <v>86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33"/>
      <c r="AJ345" s="10" t="s">
        <v>258</v>
      </c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3:45" ht="13.5" thickBot="1">
      <c r="C346" s="66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1:45" s="1" customFormat="1" ht="26.25" thickBot="1">
      <c r="A347" s="136" t="s">
        <v>239</v>
      </c>
      <c r="B347" s="257" t="s">
        <v>46</v>
      </c>
      <c r="C347" s="246" t="s">
        <v>87</v>
      </c>
      <c r="D347" s="258" t="s">
        <v>32</v>
      </c>
      <c r="E347" s="6">
        <v>11.5</v>
      </c>
      <c r="F347" s="6"/>
      <c r="G347" s="6" t="s">
        <v>25</v>
      </c>
      <c r="H347" s="6" t="s">
        <v>25</v>
      </c>
      <c r="I347" s="6" t="s">
        <v>86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54"/>
      <c r="AJ347" s="18" t="s">
        <v>259</v>
      </c>
      <c r="AK347" s="18"/>
      <c r="AL347" s="18"/>
      <c r="AM347" s="18"/>
      <c r="AN347" s="18"/>
      <c r="AO347" s="18"/>
      <c r="AP347" s="18"/>
      <c r="AQ347" s="18"/>
      <c r="AR347" s="18"/>
      <c r="AS347" s="18"/>
    </row>
    <row r="348" spans="1:45" ht="13.5" thickBot="1">
      <c r="A348" s="68" t="s">
        <v>33</v>
      </c>
      <c r="B348" s="68"/>
      <c r="C348" s="87" t="s">
        <v>88</v>
      </c>
      <c r="D348" s="92" t="s">
        <v>35</v>
      </c>
      <c r="E348" s="43"/>
      <c r="F348" s="43">
        <v>9.5</v>
      </c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4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1:45" ht="12.75">
      <c r="A349" s="68"/>
      <c r="B349" s="68"/>
      <c r="C349" s="89" t="s">
        <v>89</v>
      </c>
      <c r="D349" s="93" t="s">
        <v>32</v>
      </c>
      <c r="E349" s="4"/>
      <c r="F349" s="4" t="s">
        <v>25</v>
      </c>
      <c r="G349" s="4" t="s">
        <v>25</v>
      </c>
      <c r="H349" s="4">
        <v>11.5</v>
      </c>
      <c r="I349" s="4" t="s">
        <v>86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33"/>
      <c r="AJ349" s="10" t="s">
        <v>260</v>
      </c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1:45" ht="13.5" thickBot="1">
      <c r="A350" s="68"/>
      <c r="B350" s="68"/>
      <c r="C350" s="87" t="s">
        <v>88</v>
      </c>
      <c r="D350" s="92" t="s">
        <v>35</v>
      </c>
      <c r="E350" s="43">
        <v>9.5</v>
      </c>
      <c r="F350" s="43"/>
      <c r="G350" s="43" t="s">
        <v>33</v>
      </c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4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1:45" ht="12.75">
      <c r="A351" s="68"/>
      <c r="B351" s="68"/>
      <c r="C351" s="89" t="s">
        <v>90</v>
      </c>
      <c r="D351" s="93" t="s">
        <v>32</v>
      </c>
      <c r="E351" s="4" t="s">
        <v>25</v>
      </c>
      <c r="F351" s="4">
        <v>11.5</v>
      </c>
      <c r="G351" s="4"/>
      <c r="H351" s="4" t="s">
        <v>25</v>
      </c>
      <c r="I351" s="4" t="s">
        <v>86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33"/>
      <c r="AJ351" s="10" t="s">
        <v>261</v>
      </c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1:45" ht="13.5" thickBot="1">
      <c r="A352" s="68"/>
      <c r="B352" s="68"/>
      <c r="C352" s="87" t="s">
        <v>88</v>
      </c>
      <c r="D352" s="92" t="s">
        <v>35</v>
      </c>
      <c r="E352" s="43"/>
      <c r="F352" s="43"/>
      <c r="G352" s="43">
        <v>9.5</v>
      </c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4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1:45" ht="12.75">
      <c r="A353" s="68"/>
      <c r="B353" s="68"/>
      <c r="C353" s="89" t="s">
        <v>91</v>
      </c>
      <c r="D353" s="94" t="s">
        <v>32</v>
      </c>
      <c r="E353" s="45" t="s">
        <v>25</v>
      </c>
      <c r="F353" s="45" t="s">
        <v>25</v>
      </c>
      <c r="G353" s="45">
        <v>11.5</v>
      </c>
      <c r="H353" s="45"/>
      <c r="I353" s="45" t="s">
        <v>86</v>
      </c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6"/>
      <c r="AJ353" s="10" t="s">
        <v>262</v>
      </c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1:45" ht="13.5" thickBot="1">
      <c r="A354" s="68"/>
      <c r="B354" s="68"/>
      <c r="C354" s="91" t="s">
        <v>88</v>
      </c>
      <c r="D354" s="95" t="s">
        <v>35</v>
      </c>
      <c r="E354" s="43"/>
      <c r="F354" s="43"/>
      <c r="G354" s="43"/>
      <c r="H354" s="43">
        <v>9.5</v>
      </c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4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3:45" ht="13.5" thickBot="1">
      <c r="C355" s="66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1:45" ht="13.5" thickBot="1">
      <c r="A356" s="136" t="s">
        <v>239</v>
      </c>
      <c r="B356" s="122" t="s">
        <v>183</v>
      </c>
      <c r="C356" s="261" t="s">
        <v>87</v>
      </c>
      <c r="D356" s="93" t="s">
        <v>32</v>
      </c>
      <c r="E356" s="4">
        <v>12</v>
      </c>
      <c r="F356" s="4">
        <v>12</v>
      </c>
      <c r="G356" s="4" t="s">
        <v>25</v>
      </c>
      <c r="H356" s="4" t="s">
        <v>25</v>
      </c>
      <c r="I356" s="4" t="s">
        <v>86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33"/>
      <c r="AJ356" s="10" t="s">
        <v>263</v>
      </c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1:45" ht="12.75">
      <c r="A357" s="68"/>
      <c r="B357" s="68"/>
      <c r="C357" s="89" t="s">
        <v>89</v>
      </c>
      <c r="D357" s="93" t="s">
        <v>32</v>
      </c>
      <c r="E357" s="4" t="s">
        <v>25</v>
      </c>
      <c r="F357" s="4" t="s">
        <v>25</v>
      </c>
      <c r="G357" s="4">
        <v>12</v>
      </c>
      <c r="H357" s="4">
        <v>12</v>
      </c>
      <c r="I357" s="4" t="s">
        <v>86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33"/>
      <c r="AJ357" s="10" t="s">
        <v>264</v>
      </c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1:45" s="2" customFormat="1" ht="12.75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3:45" ht="13.5" thickBot="1">
      <c r="C359" s="66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1:45" s="1" customFormat="1" ht="26.25" thickBot="1">
      <c r="A360" s="136" t="s">
        <v>244</v>
      </c>
      <c r="B360" s="122" t="s">
        <v>245</v>
      </c>
      <c r="C360" s="246" t="s">
        <v>87</v>
      </c>
      <c r="D360" s="258" t="s">
        <v>32</v>
      </c>
      <c r="E360" s="55">
        <v>20.42</v>
      </c>
      <c r="F360" s="6" t="s">
        <v>25</v>
      </c>
      <c r="G360" s="6" t="s">
        <v>25</v>
      </c>
      <c r="H360" s="6" t="s">
        <v>25</v>
      </c>
      <c r="I360" s="6" t="s">
        <v>86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54"/>
      <c r="AJ360" s="18" t="s">
        <v>265</v>
      </c>
      <c r="AK360" s="10"/>
      <c r="AL360" s="10"/>
      <c r="AM360" s="10"/>
      <c r="AN360" s="10"/>
      <c r="AO360" s="10"/>
      <c r="AP360" s="18"/>
      <c r="AQ360" s="18"/>
      <c r="AR360" s="18"/>
      <c r="AS360" s="18"/>
    </row>
    <row r="361" spans="1:45" ht="13.5" thickBot="1">
      <c r="A361" s="68"/>
      <c r="B361" s="68"/>
      <c r="C361" s="89" t="s">
        <v>89</v>
      </c>
      <c r="D361" s="93" t="s">
        <v>32</v>
      </c>
      <c r="E361" s="4" t="s">
        <v>25</v>
      </c>
      <c r="F361" s="6">
        <v>20.42</v>
      </c>
      <c r="G361" s="4" t="s">
        <v>25</v>
      </c>
      <c r="H361" s="4" t="s">
        <v>25</v>
      </c>
      <c r="I361" s="4" t="s">
        <v>86</v>
      </c>
      <c r="J361" s="4"/>
      <c r="K361" s="4"/>
      <c r="L361" s="4"/>
      <c r="M361" s="4"/>
      <c r="N361" s="6"/>
      <c r="O361" s="4"/>
      <c r="P361" s="4"/>
      <c r="Q361" s="4"/>
      <c r="R361" s="6"/>
      <c r="S361" s="4"/>
      <c r="T361" s="6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33"/>
      <c r="AJ361" s="10" t="s">
        <v>266</v>
      </c>
      <c r="AK361" s="10"/>
      <c r="AL361" s="10"/>
      <c r="AM361" s="10"/>
      <c r="AN361" s="10"/>
      <c r="AO361" s="10"/>
      <c r="AP361" s="10"/>
      <c r="AQ361" s="10"/>
      <c r="AR361" s="10"/>
      <c r="AS361" s="10"/>
    </row>
    <row r="362" spans="1:45" ht="13.5" thickBot="1">
      <c r="A362" s="68"/>
      <c r="B362" s="68"/>
      <c r="C362" s="89" t="s">
        <v>90</v>
      </c>
      <c r="D362" s="94" t="s">
        <v>32</v>
      </c>
      <c r="E362" s="45" t="s">
        <v>25</v>
      </c>
      <c r="F362" s="45" t="s">
        <v>25</v>
      </c>
      <c r="G362" s="59">
        <v>20.42</v>
      </c>
      <c r="H362" s="45" t="s">
        <v>25</v>
      </c>
      <c r="I362" s="45" t="s">
        <v>86</v>
      </c>
      <c r="J362" s="45"/>
      <c r="K362" s="45"/>
      <c r="L362" s="45"/>
      <c r="M362" s="45"/>
      <c r="N362" s="45"/>
      <c r="O362" s="45"/>
      <c r="P362" s="45"/>
      <c r="Q362" s="45"/>
      <c r="R362" s="45"/>
      <c r="S362" s="5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6"/>
      <c r="AJ362" s="10" t="s">
        <v>267</v>
      </c>
      <c r="AK362" s="10"/>
      <c r="AL362" s="10"/>
      <c r="AM362" s="10"/>
      <c r="AN362" s="10"/>
      <c r="AO362" s="10"/>
      <c r="AP362" s="10"/>
      <c r="AQ362" s="10"/>
      <c r="AR362" s="10"/>
      <c r="AS362" s="10"/>
    </row>
    <row r="363" spans="1:45" ht="12.75">
      <c r="A363" s="68"/>
      <c r="B363" s="68"/>
      <c r="C363" s="89" t="s">
        <v>91</v>
      </c>
      <c r="D363" s="93" t="s">
        <v>32</v>
      </c>
      <c r="E363" s="4" t="s">
        <v>25</v>
      </c>
      <c r="F363" s="4" t="s">
        <v>25</v>
      </c>
      <c r="G363" s="4" t="s">
        <v>25</v>
      </c>
      <c r="H363" s="6">
        <v>20.42</v>
      </c>
      <c r="I363" s="4" t="s">
        <v>86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33"/>
      <c r="AJ363" s="10" t="s">
        <v>268</v>
      </c>
      <c r="AK363" s="10"/>
      <c r="AL363" s="10"/>
      <c r="AM363" s="10"/>
      <c r="AN363" s="10"/>
      <c r="AO363" s="10"/>
      <c r="AP363" s="10"/>
      <c r="AQ363" s="10"/>
      <c r="AR363" s="10"/>
      <c r="AS363" s="10"/>
    </row>
    <row r="364" spans="1:45" ht="13.5" thickBo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10"/>
      <c r="AM364" s="10"/>
      <c r="AN364" s="10"/>
      <c r="AO364" s="10"/>
      <c r="AP364" s="10"/>
      <c r="AQ364" s="10"/>
      <c r="AR364" s="10"/>
      <c r="AS364" s="10"/>
    </row>
    <row r="365" spans="1:45" s="1" customFormat="1" ht="26.25" thickBot="1">
      <c r="A365" s="136" t="s">
        <v>269</v>
      </c>
      <c r="B365" s="257" t="s">
        <v>46</v>
      </c>
      <c r="C365" s="246" t="s">
        <v>87</v>
      </c>
      <c r="D365" s="258" t="s">
        <v>32</v>
      </c>
      <c r="E365" s="6">
        <v>10.34</v>
      </c>
      <c r="F365" s="6"/>
      <c r="G365" s="6" t="s">
        <v>25</v>
      </c>
      <c r="H365" s="6" t="s">
        <v>25</v>
      </c>
      <c r="I365" s="6" t="s">
        <v>86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54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1:45" ht="13.5" thickBot="1">
      <c r="A366" s="68" t="s">
        <v>33</v>
      </c>
      <c r="B366" s="68"/>
      <c r="C366" s="87" t="s">
        <v>88</v>
      </c>
      <c r="D366" s="92" t="s">
        <v>35</v>
      </c>
      <c r="E366" s="43"/>
      <c r="F366" s="43">
        <v>13</v>
      </c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4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</row>
    <row r="367" spans="1:45" ht="12.75">
      <c r="A367" s="68"/>
      <c r="B367" s="68"/>
      <c r="C367" s="89" t="s">
        <v>89</v>
      </c>
      <c r="D367" s="93" t="s">
        <v>32</v>
      </c>
      <c r="E367" s="4"/>
      <c r="F367" s="4" t="s">
        <v>25</v>
      </c>
      <c r="G367" s="4" t="s">
        <v>25</v>
      </c>
      <c r="H367" s="4">
        <v>10.34</v>
      </c>
      <c r="I367" s="4" t="s">
        <v>86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33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</row>
    <row r="368" spans="1:45" ht="13.5" thickBot="1">
      <c r="A368" s="68"/>
      <c r="B368" s="68"/>
      <c r="C368" s="87" t="s">
        <v>88</v>
      </c>
      <c r="D368" s="92" t="s">
        <v>35</v>
      </c>
      <c r="E368" s="43">
        <v>13</v>
      </c>
      <c r="F368" s="43"/>
      <c r="G368" s="43" t="s">
        <v>33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4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</row>
    <row r="369" spans="1:45" ht="12.75">
      <c r="A369" s="68"/>
      <c r="B369" s="68"/>
      <c r="C369" s="89" t="s">
        <v>90</v>
      </c>
      <c r="D369" s="93" t="s">
        <v>32</v>
      </c>
      <c r="E369" s="4" t="s">
        <v>25</v>
      </c>
      <c r="F369" s="4">
        <v>10.34</v>
      </c>
      <c r="G369" s="4"/>
      <c r="H369" s="4" t="s">
        <v>25</v>
      </c>
      <c r="I369" s="4" t="s">
        <v>86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33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</row>
    <row r="370" spans="1:45" ht="13.5" thickBot="1">
      <c r="A370" s="68"/>
      <c r="B370" s="68"/>
      <c r="C370" s="87" t="s">
        <v>88</v>
      </c>
      <c r="D370" s="92" t="s">
        <v>35</v>
      </c>
      <c r="E370" s="43"/>
      <c r="F370" s="43"/>
      <c r="G370" s="43">
        <v>13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4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</row>
    <row r="371" spans="1:45" ht="12.75">
      <c r="A371" s="68"/>
      <c r="B371" s="68"/>
      <c r="C371" s="89" t="s">
        <v>91</v>
      </c>
      <c r="D371" s="94" t="s">
        <v>32</v>
      </c>
      <c r="E371" s="45" t="s">
        <v>25</v>
      </c>
      <c r="F371" s="45" t="s">
        <v>25</v>
      </c>
      <c r="G371" s="45">
        <v>10.34</v>
      </c>
      <c r="H371" s="45"/>
      <c r="I371" s="45" t="s">
        <v>86</v>
      </c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6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</row>
    <row r="372" spans="1:45" ht="13.5" thickBot="1">
      <c r="A372" s="68"/>
      <c r="B372" s="68"/>
      <c r="C372" s="91" t="s">
        <v>88</v>
      </c>
      <c r="D372" s="95" t="s">
        <v>35</v>
      </c>
      <c r="E372" s="43"/>
      <c r="F372" s="43"/>
      <c r="G372" s="43"/>
      <c r="H372" s="43">
        <v>13</v>
      </c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4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</row>
    <row r="373" spans="1:45" ht="13.5" thickBot="1">
      <c r="A373" s="68"/>
      <c r="B373" s="68"/>
      <c r="C373" s="255"/>
      <c r="D373" s="6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</row>
    <row r="374" spans="1:45" ht="13.5" thickBot="1">
      <c r="A374" s="136" t="s">
        <v>269</v>
      </c>
      <c r="B374" s="273" t="s">
        <v>40</v>
      </c>
      <c r="C374" s="261" t="s">
        <v>87</v>
      </c>
      <c r="D374" s="93" t="s">
        <v>32</v>
      </c>
      <c r="E374" s="4">
        <v>12</v>
      </c>
      <c r="F374" s="4">
        <v>12</v>
      </c>
      <c r="G374" s="4" t="s">
        <v>25</v>
      </c>
      <c r="H374" s="4" t="s">
        <v>25</v>
      </c>
      <c r="I374" s="4" t="s">
        <v>86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33"/>
      <c r="AJ374" s="10" t="s">
        <v>263</v>
      </c>
      <c r="AK374" s="10"/>
      <c r="AL374" s="10"/>
      <c r="AM374" s="10"/>
      <c r="AN374" s="10"/>
      <c r="AO374" s="10"/>
      <c r="AP374" s="10"/>
      <c r="AQ374" s="10"/>
      <c r="AR374" s="10"/>
      <c r="AS374" s="10"/>
    </row>
    <row r="375" spans="1:45" ht="12.75">
      <c r="A375" s="68"/>
      <c r="B375" s="68"/>
      <c r="C375" s="89" t="s">
        <v>89</v>
      </c>
      <c r="D375" s="93" t="s">
        <v>32</v>
      </c>
      <c r="E375" s="4" t="s">
        <v>25</v>
      </c>
      <c r="F375" s="4" t="s">
        <v>25</v>
      </c>
      <c r="G375" s="4">
        <v>12</v>
      </c>
      <c r="H375" s="4">
        <v>12</v>
      </c>
      <c r="I375" s="4" t="s">
        <v>86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33"/>
      <c r="AJ375" s="10" t="s">
        <v>264</v>
      </c>
      <c r="AK375" s="10"/>
      <c r="AL375" s="10"/>
      <c r="AM375" s="10"/>
      <c r="AN375" s="10"/>
      <c r="AO375" s="10"/>
      <c r="AP375" s="10"/>
      <c r="AQ375" s="10"/>
      <c r="AR375" s="10"/>
      <c r="AS375" s="10"/>
    </row>
    <row r="376" spans="1:44" s="1" customFormat="1" ht="15" customHeight="1" thickBot="1">
      <c r="A376" s="67"/>
      <c r="B376" s="67"/>
      <c r="C376" s="150"/>
      <c r="D376" s="6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18"/>
      <c r="AK376" s="18"/>
      <c r="AL376" s="18"/>
      <c r="AM376" s="18"/>
      <c r="AN376" s="18"/>
      <c r="AO376" s="18"/>
      <c r="AP376" s="18"/>
      <c r="AQ376" s="18"/>
      <c r="AR376" s="18"/>
    </row>
    <row r="377" spans="1:45" ht="26.25" thickBot="1">
      <c r="A377" s="73" t="s">
        <v>271</v>
      </c>
      <c r="B377" s="257" t="s">
        <v>46</v>
      </c>
      <c r="C377" s="246" t="s">
        <v>87</v>
      </c>
      <c r="D377" s="93" t="s">
        <v>32</v>
      </c>
      <c r="E377" s="4">
        <v>12</v>
      </c>
      <c r="F377" s="4">
        <v>12</v>
      </c>
      <c r="G377" s="4" t="s">
        <v>25</v>
      </c>
      <c r="H377" s="4" t="s">
        <v>25</v>
      </c>
      <c r="I377" s="4" t="s">
        <v>86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33"/>
      <c r="AJ377" s="10" t="s">
        <v>263</v>
      </c>
      <c r="AK377" s="10"/>
      <c r="AL377" s="10"/>
      <c r="AM377" s="10"/>
      <c r="AN377" s="10"/>
      <c r="AO377" s="10"/>
      <c r="AP377" s="10"/>
      <c r="AQ377" s="10"/>
      <c r="AR377" s="10"/>
      <c r="AS377" s="10"/>
    </row>
    <row r="378" spans="1:45" ht="13.5" thickBot="1">
      <c r="A378" s="68"/>
      <c r="B378" s="68"/>
      <c r="C378" s="91" t="s">
        <v>89</v>
      </c>
      <c r="D378" s="92" t="s">
        <v>32</v>
      </c>
      <c r="E378" s="43" t="s">
        <v>25</v>
      </c>
      <c r="F378" s="43" t="s">
        <v>25</v>
      </c>
      <c r="G378" s="43">
        <v>12</v>
      </c>
      <c r="H378" s="43">
        <v>12</v>
      </c>
      <c r="I378" s="70" t="s">
        <v>86</v>
      </c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4"/>
      <c r="AJ378" s="10" t="s">
        <v>264</v>
      </c>
      <c r="AK378" s="10"/>
      <c r="AL378" s="10"/>
      <c r="AM378" s="10"/>
      <c r="AN378" s="10"/>
      <c r="AO378" s="10"/>
      <c r="AP378" s="10"/>
      <c r="AQ378" s="10"/>
      <c r="AR378" s="10"/>
      <c r="AS378" s="10"/>
    </row>
    <row r="379" spans="1:44" s="1" customFormat="1" ht="13.5" thickBo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1:45" ht="26.25" thickBot="1">
      <c r="A380" s="73" t="s">
        <v>273</v>
      </c>
      <c r="B380" s="257" t="s">
        <v>46</v>
      </c>
      <c r="C380" s="246" t="s">
        <v>87</v>
      </c>
      <c r="D380" s="93" t="s">
        <v>32</v>
      </c>
      <c r="E380" s="4">
        <v>12</v>
      </c>
      <c r="F380" s="4">
        <v>12</v>
      </c>
      <c r="G380" s="4" t="s">
        <v>25</v>
      </c>
      <c r="H380" s="4" t="s">
        <v>25</v>
      </c>
      <c r="I380" s="4" t="s">
        <v>86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33"/>
      <c r="AJ380" s="10" t="s">
        <v>263</v>
      </c>
      <c r="AK380" s="10"/>
      <c r="AL380" s="10"/>
      <c r="AM380" s="10"/>
      <c r="AN380" s="10"/>
      <c r="AO380" s="10"/>
      <c r="AP380" s="10"/>
      <c r="AQ380" s="10"/>
      <c r="AR380" s="10"/>
      <c r="AS380" s="10"/>
    </row>
    <row r="381" spans="1:45" ht="13.5" thickBot="1">
      <c r="A381" s="68"/>
      <c r="B381" s="68"/>
      <c r="C381" s="91" t="s">
        <v>89</v>
      </c>
      <c r="D381" s="92" t="s">
        <v>32</v>
      </c>
      <c r="E381" s="43" t="s">
        <v>25</v>
      </c>
      <c r="F381" s="43" t="s">
        <v>25</v>
      </c>
      <c r="G381" s="43">
        <v>12</v>
      </c>
      <c r="H381" s="43">
        <v>12</v>
      </c>
      <c r="I381" s="70" t="s">
        <v>86</v>
      </c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4"/>
      <c r="AJ381" s="10" t="s">
        <v>264</v>
      </c>
      <c r="AK381" s="10"/>
      <c r="AL381" s="10"/>
      <c r="AM381" s="10"/>
      <c r="AN381" s="10"/>
      <c r="AO381" s="10"/>
      <c r="AP381" s="10"/>
      <c r="AQ381" s="10"/>
      <c r="AR381" s="10"/>
      <c r="AS381" s="10"/>
    </row>
    <row r="382" spans="1:44" s="1" customFormat="1" ht="13.5" thickBot="1">
      <c r="A382" s="67"/>
      <c r="B382" s="67"/>
      <c r="C382" s="150"/>
      <c r="D382" s="6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18"/>
      <c r="AK382" s="18"/>
      <c r="AL382" s="18"/>
      <c r="AM382" s="18"/>
      <c r="AN382" s="18"/>
      <c r="AO382" s="18"/>
      <c r="AP382" s="18"/>
      <c r="AQ382" s="18"/>
      <c r="AR382" s="18"/>
    </row>
    <row r="383" spans="1:40" ht="26.25" thickBot="1">
      <c r="A383" s="147" t="s">
        <v>280</v>
      </c>
      <c r="B383" s="257" t="s">
        <v>46</v>
      </c>
      <c r="C383" s="261" t="s">
        <v>87</v>
      </c>
      <c r="D383" s="93" t="s">
        <v>32</v>
      </c>
      <c r="E383" s="4">
        <v>11.17</v>
      </c>
      <c r="F383" s="4">
        <v>11.17</v>
      </c>
      <c r="G383" s="4" t="s">
        <v>25</v>
      </c>
      <c r="H383" s="4" t="s">
        <v>25</v>
      </c>
      <c r="I383" s="4" t="s">
        <v>86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33"/>
      <c r="AJ383" s="10" t="s">
        <v>281</v>
      </c>
      <c r="AK383" s="10"/>
      <c r="AL383" s="10"/>
      <c r="AM383" s="10"/>
      <c r="AN383" s="10"/>
    </row>
    <row r="384" spans="1:40" ht="13.5" thickBot="1">
      <c r="A384" s="68" t="s">
        <v>33</v>
      </c>
      <c r="B384" s="68"/>
      <c r="C384" s="87" t="s">
        <v>88</v>
      </c>
      <c r="D384" s="92" t="s">
        <v>35</v>
      </c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4"/>
      <c r="AJ384" s="10"/>
      <c r="AK384" s="10"/>
      <c r="AL384" s="10"/>
      <c r="AM384" s="10"/>
      <c r="AN384" s="10"/>
    </row>
    <row r="385" spans="1:40" ht="12.75">
      <c r="A385" s="68"/>
      <c r="B385" s="68"/>
      <c r="C385" s="89" t="s">
        <v>89</v>
      </c>
      <c r="D385" s="93" t="s">
        <v>32</v>
      </c>
      <c r="E385" s="4" t="s">
        <v>25</v>
      </c>
      <c r="F385" s="4" t="s">
        <v>33</v>
      </c>
      <c r="G385" s="4">
        <v>11.17</v>
      </c>
      <c r="H385" s="4">
        <v>11.17</v>
      </c>
      <c r="I385" s="4" t="s">
        <v>86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33"/>
      <c r="AJ385" s="10"/>
      <c r="AK385" s="10"/>
      <c r="AL385" s="10"/>
      <c r="AM385" s="10"/>
      <c r="AN385" s="10"/>
    </row>
    <row r="386" spans="1:40" ht="13.5" thickBot="1">
      <c r="A386" s="68"/>
      <c r="B386" s="68"/>
      <c r="C386" s="91" t="s">
        <v>88</v>
      </c>
      <c r="D386" s="92" t="s">
        <v>35</v>
      </c>
      <c r="E386" s="43"/>
      <c r="F386" s="43"/>
      <c r="G386" s="43" t="s">
        <v>33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4"/>
      <c r="AJ386" s="10"/>
      <c r="AK386" s="10"/>
      <c r="AL386" s="10"/>
      <c r="AM386" s="10"/>
      <c r="AN386" s="10"/>
    </row>
    <row r="387" spans="1:40" s="1" customFormat="1" ht="13.5" thickBot="1">
      <c r="A387" s="67"/>
      <c r="B387" s="67"/>
      <c r="C387" s="67"/>
      <c r="D387" s="6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18"/>
      <c r="AK387" s="18"/>
      <c r="AL387" s="18"/>
      <c r="AM387" s="18"/>
      <c r="AN387" s="18"/>
    </row>
    <row r="388" spans="1:40" ht="36.75" thickBot="1">
      <c r="A388" s="147" t="s">
        <v>280</v>
      </c>
      <c r="B388" s="61" t="s">
        <v>283</v>
      </c>
      <c r="C388" s="261" t="s">
        <v>87</v>
      </c>
      <c r="D388" s="93" t="s">
        <v>32</v>
      </c>
      <c r="E388" s="4">
        <v>11.92</v>
      </c>
      <c r="F388" s="4">
        <v>11.92</v>
      </c>
      <c r="G388" s="4" t="s">
        <v>25</v>
      </c>
      <c r="H388" s="4" t="s">
        <v>25</v>
      </c>
      <c r="I388" s="4" t="s">
        <v>86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33"/>
      <c r="AJ388" s="10" t="s">
        <v>282</v>
      </c>
      <c r="AK388" s="10"/>
      <c r="AL388" s="10"/>
      <c r="AM388" s="10"/>
      <c r="AN388" s="10"/>
    </row>
    <row r="389" spans="1:40" ht="13.5" thickBot="1">
      <c r="A389" s="68" t="s">
        <v>33</v>
      </c>
      <c r="B389" s="68"/>
      <c r="C389" s="87" t="s">
        <v>88</v>
      </c>
      <c r="D389" s="92" t="s">
        <v>35</v>
      </c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4"/>
      <c r="AJ389" s="10"/>
      <c r="AK389" s="10"/>
      <c r="AL389" s="10"/>
      <c r="AM389" s="10"/>
      <c r="AN389" s="10"/>
    </row>
    <row r="390" spans="1:40" ht="12.75">
      <c r="A390" s="68"/>
      <c r="B390" s="68"/>
      <c r="C390" s="89" t="s">
        <v>89</v>
      </c>
      <c r="D390" s="93" t="s">
        <v>32</v>
      </c>
      <c r="E390" s="4" t="s">
        <v>25</v>
      </c>
      <c r="F390" s="4" t="s">
        <v>25</v>
      </c>
      <c r="G390" s="4">
        <v>11.92</v>
      </c>
      <c r="H390" s="4">
        <v>11.92</v>
      </c>
      <c r="I390" s="4" t="s">
        <v>86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33"/>
      <c r="AJ390" s="10"/>
      <c r="AK390" s="10"/>
      <c r="AL390" s="10"/>
      <c r="AM390" s="10"/>
      <c r="AN390" s="10"/>
    </row>
    <row r="391" spans="1:40" ht="13.5" thickBot="1">
      <c r="A391" s="68"/>
      <c r="B391" s="68"/>
      <c r="C391" s="91" t="s">
        <v>88</v>
      </c>
      <c r="D391" s="92" t="s">
        <v>35</v>
      </c>
      <c r="E391" s="43"/>
      <c r="F391" s="43"/>
      <c r="G391" s="43" t="s">
        <v>33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4"/>
      <c r="AJ391" s="10"/>
      <c r="AK391" s="10"/>
      <c r="AL391" s="10"/>
      <c r="AM391" s="10"/>
      <c r="AN391" s="10"/>
    </row>
    <row r="392" spans="1:40" ht="15" customHeight="1">
      <c r="A392" s="68"/>
      <c r="B392" s="68"/>
      <c r="C392" s="68"/>
      <c r="D392" s="6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10"/>
      <c r="AK392" s="10"/>
      <c r="AL392" s="10"/>
      <c r="AM392" s="10"/>
      <c r="AN392" s="10"/>
    </row>
    <row r="393" spans="1:46" ht="14.25">
      <c r="A393" s="36" t="s">
        <v>92</v>
      </c>
      <c r="B393" s="37"/>
      <c r="C393" s="37"/>
      <c r="D393" s="37"/>
      <c r="E393" s="37"/>
      <c r="F393" s="68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</row>
    <row r="394" spans="1:46" s="2" customFormat="1" ht="12.75">
      <c r="A394" s="17" t="s">
        <v>93</v>
      </c>
      <c r="B394" s="25"/>
      <c r="C394" s="25"/>
      <c r="D394" s="25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</row>
    <row r="395" spans="1:46" s="2" customFormat="1" ht="12.75">
      <c r="A395" s="17"/>
      <c r="B395" s="25"/>
      <c r="C395" s="25"/>
      <c r="D395" s="25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</row>
    <row r="396" spans="1:46" ht="12.75">
      <c r="A396" s="401" t="s">
        <v>53</v>
      </c>
      <c r="B396" s="402"/>
      <c r="C396" s="66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</row>
    <row r="397" spans="1:46" ht="12.75">
      <c r="A397" s="38"/>
      <c r="B397" s="140"/>
      <c r="C397" s="66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</row>
    <row r="398" spans="1:46" ht="13.5" thickBot="1">
      <c r="A398" s="38"/>
      <c r="B398" s="140"/>
      <c r="C398" s="66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</row>
    <row r="399" spans="1:46" ht="21" customHeight="1">
      <c r="A399" s="39" t="s">
        <v>4</v>
      </c>
      <c r="B399" s="274" t="s">
        <v>54</v>
      </c>
      <c r="C399" s="274"/>
      <c r="D399" s="274"/>
      <c r="E399" s="275"/>
      <c r="F399" s="274"/>
      <c r="G399" s="275"/>
      <c r="H399" s="276"/>
      <c r="N399" s="388" t="s">
        <v>94</v>
      </c>
      <c r="O399" s="398"/>
      <c r="P399" s="398"/>
      <c r="Q399" s="398"/>
      <c r="R399" s="398"/>
      <c r="S399" s="398"/>
      <c r="T399" s="398"/>
      <c r="U399" s="398"/>
      <c r="V399" s="398"/>
      <c r="W399" s="398"/>
      <c r="X399" s="398"/>
      <c r="Y399" s="398"/>
      <c r="Z399" s="398"/>
      <c r="AA399" s="399"/>
      <c r="AB399" s="399"/>
      <c r="AC399" s="399"/>
      <c r="AD399" s="399"/>
      <c r="AE399" s="399"/>
      <c r="AF399" s="399"/>
      <c r="AG399" s="399"/>
      <c r="AH399" s="399"/>
      <c r="AI399" s="40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</row>
    <row r="400" spans="1:46" s="2" customFormat="1" ht="17.25" customHeight="1">
      <c r="A400" s="11" t="s">
        <v>5</v>
      </c>
      <c r="B400" s="277" t="s">
        <v>56</v>
      </c>
      <c r="C400" s="278"/>
      <c r="D400" s="278"/>
      <c r="E400" s="278"/>
      <c r="F400" s="278"/>
      <c r="G400" s="278"/>
      <c r="H400" s="279"/>
      <c r="I400" s="66"/>
      <c r="J400" s="66"/>
      <c r="K400" s="66"/>
      <c r="L400" s="66"/>
      <c r="M400" s="66"/>
      <c r="N400" s="384" t="s">
        <v>73</v>
      </c>
      <c r="O400" s="396"/>
      <c r="P400" s="396"/>
      <c r="Q400" s="396"/>
      <c r="R400" s="396"/>
      <c r="S400" s="396"/>
      <c r="T400" s="396"/>
      <c r="U400" s="396"/>
      <c r="V400" s="396"/>
      <c r="W400" s="396"/>
      <c r="X400" s="396"/>
      <c r="Y400" s="396"/>
      <c r="Z400" s="396"/>
      <c r="AA400" s="396"/>
      <c r="AB400" s="396"/>
      <c r="AC400" s="396"/>
      <c r="AD400" s="396"/>
      <c r="AE400" s="396"/>
      <c r="AF400" s="396"/>
      <c r="AG400" s="396"/>
      <c r="AH400" s="396"/>
      <c r="AI400" s="397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</row>
    <row r="401" spans="1:46" ht="25.5" customHeight="1" thickBot="1">
      <c r="A401" s="11" t="s">
        <v>85</v>
      </c>
      <c r="B401" s="280" t="s">
        <v>95</v>
      </c>
      <c r="C401" s="280"/>
      <c r="D401" s="280"/>
      <c r="E401" s="280"/>
      <c r="F401" s="280"/>
      <c r="G401" s="280"/>
      <c r="H401" s="281"/>
      <c r="N401" s="392" t="s">
        <v>336</v>
      </c>
      <c r="O401" s="393"/>
      <c r="P401" s="393"/>
      <c r="Q401" s="393"/>
      <c r="R401" s="393"/>
      <c r="S401" s="393"/>
      <c r="T401" s="393"/>
      <c r="U401" s="393"/>
      <c r="V401" s="393"/>
      <c r="W401" s="393"/>
      <c r="X401" s="393"/>
      <c r="Y401" s="393"/>
      <c r="Z401" s="393"/>
      <c r="AA401" s="394"/>
      <c r="AB401" s="394"/>
      <c r="AC401" s="394"/>
      <c r="AD401" s="394"/>
      <c r="AE401" s="394"/>
      <c r="AF401" s="394"/>
      <c r="AG401" s="394"/>
      <c r="AH401" s="394"/>
      <c r="AI401" s="395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</row>
    <row r="402" spans="1:46" ht="15" customHeight="1">
      <c r="A402" s="40" t="s">
        <v>15</v>
      </c>
      <c r="B402" s="282" t="s">
        <v>55</v>
      </c>
      <c r="C402" s="280"/>
      <c r="D402" s="280"/>
      <c r="E402" s="280"/>
      <c r="F402" s="280"/>
      <c r="G402" s="280"/>
      <c r="H402" s="281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</row>
    <row r="403" spans="1:46" s="2" customFormat="1" ht="13.5" thickBot="1">
      <c r="A403" s="12" t="s">
        <v>96</v>
      </c>
      <c r="B403" s="283" t="s">
        <v>97</v>
      </c>
      <c r="C403" s="283"/>
      <c r="D403" s="283"/>
      <c r="E403" s="283"/>
      <c r="F403" s="283"/>
      <c r="G403" s="283"/>
      <c r="H403" s="284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</row>
    <row r="404" spans="3:46" ht="27" customHeight="1">
      <c r="C404" s="66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</row>
    <row r="405" spans="1:46" s="1" customFormat="1" ht="12.75">
      <c r="A405" s="83"/>
      <c r="B405" s="83"/>
      <c r="C405" s="248"/>
      <c r="D405" s="67"/>
      <c r="E405" s="5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spans="1:46" s="1" customFormat="1" ht="12.75">
      <c r="A406" s="83"/>
      <c r="B406" s="83"/>
      <c r="C406" s="248"/>
      <c r="D406" s="67"/>
      <c r="E406" s="5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spans="1:46" s="1" customFormat="1" ht="12.75">
      <c r="A407" s="83"/>
      <c r="B407" s="83"/>
      <c r="C407" s="248"/>
      <c r="D407" s="67"/>
      <c r="E407" s="5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spans="1:46" s="1" customFormat="1" ht="12.75">
      <c r="A408" s="83"/>
      <c r="B408" s="83"/>
      <c r="C408" s="248"/>
      <c r="D408" s="67"/>
      <c r="E408" s="5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spans="1:46" s="1" customFormat="1" ht="12.75">
      <c r="A409" s="83"/>
      <c r="B409" s="83"/>
      <c r="C409" s="248"/>
      <c r="D409" s="67"/>
      <c r="E409" s="5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spans="1:46" s="1" customFormat="1" ht="12.75">
      <c r="A410" s="83"/>
      <c r="B410" s="83"/>
      <c r="C410" s="248"/>
      <c r="D410" s="67"/>
      <c r="E410" s="5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spans="1:46" s="1" customFormat="1" ht="12.75">
      <c r="A411" s="83"/>
      <c r="B411" s="83"/>
      <c r="C411" s="248"/>
      <c r="D411" s="67"/>
      <c r="E411" s="5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spans="1:46" s="1" customFormat="1" ht="12.75">
      <c r="A412" s="83"/>
      <c r="B412" s="83"/>
      <c r="C412" s="248"/>
      <c r="D412" s="67"/>
      <c r="E412" s="5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spans="1:46" s="1" customFormat="1" ht="12.75">
      <c r="A413" s="83"/>
      <c r="B413" s="83"/>
      <c r="C413" s="248"/>
      <c r="D413" s="67"/>
      <c r="E413" s="5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spans="1:46" s="1" customFormat="1" ht="12.75">
      <c r="A414" s="83"/>
      <c r="B414" s="83"/>
      <c r="C414" s="248"/>
      <c r="D414" s="67"/>
      <c r="E414" s="5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spans="1:46" s="1" customFormat="1" ht="12.75">
      <c r="A415" s="83"/>
      <c r="B415" s="83"/>
      <c r="C415" s="248"/>
      <c r="D415" s="67"/>
      <c r="E415" s="5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spans="1:46" s="1" customFormat="1" ht="12.75">
      <c r="A416" s="83"/>
      <c r="B416" s="83"/>
      <c r="C416" s="248"/>
      <c r="D416" s="67"/>
      <c r="E416" s="5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spans="1:46" s="1" customFormat="1" ht="12.75">
      <c r="A417" s="83"/>
      <c r="B417" s="83"/>
      <c r="C417" s="248"/>
      <c r="D417" s="67"/>
      <c r="E417" s="5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spans="1:46" s="1" customFormat="1" ht="12.75">
      <c r="A418" s="83"/>
      <c r="B418" s="83"/>
      <c r="C418" s="248"/>
      <c r="D418" s="67"/>
      <c r="E418" s="5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spans="1:46" s="1" customFormat="1" ht="12.75">
      <c r="A419" s="83"/>
      <c r="B419" s="83"/>
      <c r="C419" s="248"/>
      <c r="D419" s="67"/>
      <c r="E419" s="5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spans="1:46" s="1" customFormat="1" ht="12.75">
      <c r="A420" s="83"/>
      <c r="B420" s="83"/>
      <c r="C420" s="248"/>
      <c r="D420" s="67"/>
      <c r="E420" s="5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spans="1:46" s="1" customFormat="1" ht="12.75">
      <c r="A421" s="83"/>
      <c r="B421" s="83"/>
      <c r="C421" s="248"/>
      <c r="D421" s="67"/>
      <c r="E421" s="5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spans="1:46" s="1" customFormat="1" ht="12.75">
      <c r="A422" s="83"/>
      <c r="B422" s="83"/>
      <c r="C422" s="248"/>
      <c r="D422" s="67"/>
      <c r="E422" s="5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spans="1:46" s="1" customFormat="1" ht="12.75">
      <c r="A423" s="83"/>
      <c r="B423" s="83"/>
      <c r="C423" s="248"/>
      <c r="D423" s="67"/>
      <c r="E423" s="5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spans="1:46" s="1" customFormat="1" ht="12.75">
      <c r="A424" s="83"/>
      <c r="B424" s="83"/>
      <c r="C424" s="248"/>
      <c r="D424" s="67"/>
      <c r="E424" s="5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spans="1:46" s="1" customFormat="1" ht="12.75">
      <c r="A425" s="83"/>
      <c r="B425" s="83"/>
      <c r="C425" s="248"/>
      <c r="D425" s="67"/>
      <c r="E425" s="5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spans="1:46" s="1" customFormat="1" ht="12.75">
      <c r="A426" s="83"/>
      <c r="B426" s="83"/>
      <c r="C426" s="248"/>
      <c r="D426" s="67"/>
      <c r="E426" s="5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spans="1:46" s="1" customFormat="1" ht="12.75">
      <c r="A427" s="83"/>
      <c r="B427" s="83"/>
      <c r="C427" s="248"/>
      <c r="D427" s="67"/>
      <c r="E427" s="5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spans="1:46" s="1" customFormat="1" ht="12.75">
      <c r="A428" s="83"/>
      <c r="B428" s="83"/>
      <c r="C428" s="248"/>
      <c r="D428" s="67"/>
      <c r="E428" s="5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spans="1:46" s="1" customFormat="1" ht="12.75">
      <c r="A429" s="83"/>
      <c r="B429" s="83"/>
      <c r="C429" s="248"/>
      <c r="D429" s="67"/>
      <c r="E429" s="5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spans="1:46" s="1" customFormat="1" ht="12.75">
      <c r="A430" s="83"/>
      <c r="B430" s="83"/>
      <c r="C430" s="248"/>
      <c r="D430" s="67"/>
      <c r="E430" s="5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spans="1:46" s="1" customFormat="1" ht="12.75">
      <c r="A431" s="83"/>
      <c r="B431" s="83"/>
      <c r="C431" s="248"/>
      <c r="D431" s="67"/>
      <c r="E431" s="5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spans="1:46" s="1" customFormat="1" ht="12.75">
      <c r="A432" s="83"/>
      <c r="B432" s="83"/>
      <c r="C432" s="248"/>
      <c r="D432" s="67"/>
      <c r="E432" s="5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spans="1:46" s="1" customFormat="1" ht="12.75">
      <c r="A433" s="83"/>
      <c r="B433" s="83"/>
      <c r="C433" s="248"/>
      <c r="D433" s="67"/>
      <c r="E433" s="5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spans="1:46" s="1" customFormat="1" ht="12.75">
      <c r="A434" s="83"/>
      <c r="B434" s="83"/>
      <c r="C434" s="248"/>
      <c r="D434" s="67"/>
      <c r="E434" s="5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spans="1:46" s="1" customFormat="1" ht="12.75">
      <c r="A435" s="83"/>
      <c r="B435" s="83"/>
      <c r="C435" s="248"/>
      <c r="D435" s="67"/>
      <c r="E435" s="5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spans="1:46" s="1" customFormat="1" ht="12.75">
      <c r="A436" s="83"/>
      <c r="B436" s="83"/>
      <c r="C436" s="248"/>
      <c r="D436" s="67"/>
      <c r="E436" s="5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spans="1:46" s="1" customFormat="1" ht="12.75">
      <c r="A437" s="83"/>
      <c r="B437" s="83"/>
      <c r="C437" s="248"/>
      <c r="D437" s="67"/>
      <c r="E437" s="5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spans="1:46" s="1" customFormat="1" ht="12.75">
      <c r="A438" s="83"/>
      <c r="B438" s="83"/>
      <c r="C438" s="248"/>
      <c r="D438" s="67"/>
      <c r="E438" s="5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spans="1:46" s="1" customFormat="1" ht="12.75">
      <c r="A439" s="83"/>
      <c r="B439" s="83"/>
      <c r="C439" s="248"/>
      <c r="D439" s="67"/>
      <c r="E439" s="5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spans="1:46" s="1" customFormat="1" ht="12.75">
      <c r="A440" s="83"/>
      <c r="B440" s="83"/>
      <c r="C440" s="248"/>
      <c r="D440" s="67"/>
      <c r="E440" s="5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spans="1:46" s="1" customFormat="1" ht="12.75">
      <c r="A441" s="83"/>
      <c r="B441" s="83"/>
      <c r="C441" s="248"/>
      <c r="D441" s="67"/>
      <c r="E441" s="5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spans="1:46" s="1" customFormat="1" ht="12.75">
      <c r="A442" s="83"/>
      <c r="B442" s="83"/>
      <c r="C442" s="248"/>
      <c r="D442" s="67"/>
      <c r="E442" s="5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spans="1:46" s="1" customFormat="1" ht="12.75">
      <c r="A443" s="83"/>
      <c r="B443" s="83"/>
      <c r="C443" s="248"/>
      <c r="D443" s="67"/>
      <c r="E443" s="5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spans="1:46" s="1" customFormat="1" ht="12.75">
      <c r="A444" s="83"/>
      <c r="B444" s="83"/>
      <c r="C444" s="248"/>
      <c r="D444" s="67"/>
      <c r="E444" s="5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spans="1:46" s="1" customFormat="1" ht="12.75">
      <c r="A445" s="83"/>
      <c r="B445" s="83"/>
      <c r="C445" s="248"/>
      <c r="D445" s="67"/>
      <c r="E445" s="5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spans="1:46" s="1" customFormat="1" ht="12.75">
      <c r="A446" s="83"/>
      <c r="B446" s="83"/>
      <c r="C446" s="248"/>
      <c r="D446" s="67"/>
      <c r="E446" s="5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spans="1:46" s="1" customFormat="1" ht="12.75">
      <c r="A447" s="83"/>
      <c r="B447" s="83"/>
      <c r="C447" s="248"/>
      <c r="D447" s="67"/>
      <c r="E447" s="5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spans="1:46" s="1" customFormat="1" ht="12.75">
      <c r="A448" s="83"/>
      <c r="B448" s="83"/>
      <c r="C448" s="248"/>
      <c r="D448" s="67"/>
      <c r="E448" s="5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spans="1:46" s="1" customFormat="1" ht="12.75">
      <c r="A449" s="83"/>
      <c r="B449" s="83"/>
      <c r="C449" s="248"/>
      <c r="D449" s="67"/>
      <c r="E449" s="5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spans="1:46" s="1" customFormat="1" ht="12.75">
      <c r="A450" s="83"/>
      <c r="B450" s="83"/>
      <c r="C450" s="248"/>
      <c r="D450" s="67"/>
      <c r="E450" s="5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spans="1:46" s="1" customFormat="1" ht="12.75">
      <c r="A451" s="83"/>
      <c r="B451" s="83"/>
      <c r="C451" s="248"/>
      <c r="D451" s="67"/>
      <c r="E451" s="5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spans="1:46" s="1" customFormat="1" ht="12.75">
      <c r="A452" s="83"/>
      <c r="B452" s="83"/>
      <c r="C452" s="248"/>
      <c r="D452" s="67"/>
      <c r="E452" s="5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spans="1:46" s="1" customFormat="1" ht="12.75">
      <c r="A453" s="83"/>
      <c r="B453" s="83"/>
      <c r="C453" s="248"/>
      <c r="D453" s="67"/>
      <c r="E453" s="5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spans="1:46" s="1" customFormat="1" ht="12.75">
      <c r="A454" s="83"/>
      <c r="B454" s="83"/>
      <c r="C454" s="248"/>
      <c r="D454" s="67"/>
      <c r="E454" s="5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spans="1:46" s="1" customFormat="1" ht="12.75">
      <c r="A455" s="83"/>
      <c r="B455" s="83"/>
      <c r="C455" s="248"/>
      <c r="D455" s="67"/>
      <c r="E455" s="5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spans="1:46" s="1" customFormat="1" ht="12.75">
      <c r="A456" s="83"/>
      <c r="B456" s="83"/>
      <c r="C456" s="248"/>
      <c r="D456" s="67"/>
      <c r="E456" s="5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spans="1:46" s="1" customFormat="1" ht="12.75">
      <c r="A457" s="83"/>
      <c r="B457" s="83"/>
      <c r="C457" s="248"/>
      <c r="D457" s="67"/>
      <c r="E457" s="5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spans="1:46" s="1" customFormat="1" ht="12.75">
      <c r="A458" s="83"/>
      <c r="B458" s="83"/>
      <c r="C458" s="248"/>
      <c r="D458" s="67"/>
      <c r="E458" s="5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spans="1:46" s="1" customFormat="1" ht="12.75">
      <c r="A459" s="83"/>
      <c r="B459" s="83"/>
      <c r="C459" s="248"/>
      <c r="D459" s="67"/>
      <c r="E459" s="5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spans="1:46" s="1" customFormat="1" ht="12.75">
      <c r="A460" s="83"/>
      <c r="B460" s="83"/>
      <c r="C460" s="248"/>
      <c r="D460" s="67"/>
      <c r="E460" s="5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spans="1:46" s="1" customFormat="1" ht="12.75">
      <c r="A461" s="83"/>
      <c r="B461" s="83"/>
      <c r="C461" s="248"/>
      <c r="D461" s="67"/>
      <c r="E461" s="5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spans="1:46" s="1" customFormat="1" ht="12.75">
      <c r="A462" s="83"/>
      <c r="B462" s="83"/>
      <c r="C462" s="248"/>
      <c r="D462" s="67"/>
      <c r="E462" s="5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spans="1:46" s="1" customFormat="1" ht="12.75">
      <c r="A463" s="83"/>
      <c r="B463" s="83"/>
      <c r="C463" s="248"/>
      <c r="D463" s="67"/>
      <c r="E463" s="5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spans="1:46" s="1" customFormat="1" ht="12.75">
      <c r="A464" s="83"/>
      <c r="B464" s="83"/>
      <c r="C464" s="248"/>
      <c r="D464" s="67"/>
      <c r="E464" s="5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spans="1:46" s="1" customFormat="1" ht="12.75">
      <c r="A465" s="83"/>
      <c r="B465" s="83"/>
      <c r="C465" s="248"/>
      <c r="D465" s="67"/>
      <c r="E465" s="5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spans="1:46" s="1" customFormat="1" ht="12.75">
      <c r="A466" s="83"/>
      <c r="B466" s="83"/>
      <c r="C466" s="248"/>
      <c r="D466" s="67"/>
      <c r="E466" s="5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spans="1:46" s="1" customFormat="1" ht="12.75">
      <c r="A467" s="83"/>
      <c r="B467" s="83"/>
      <c r="C467" s="248"/>
      <c r="D467" s="67"/>
      <c r="E467" s="5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spans="1:46" ht="12.75">
      <c r="A468" s="68"/>
      <c r="B468" s="68"/>
      <c r="C468" s="248"/>
      <c r="D468" s="68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</row>
    <row r="469" spans="1:46" ht="12.75">
      <c r="A469" s="68"/>
      <c r="B469" s="68"/>
      <c r="C469" s="248"/>
      <c r="D469" s="6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</row>
    <row r="470" spans="1:46" ht="12.75">
      <c r="A470" s="68"/>
      <c r="B470" s="68"/>
      <c r="C470" s="248"/>
      <c r="D470" s="6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</row>
    <row r="471" spans="35:46" ht="12.75"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</row>
    <row r="472" spans="35:46" ht="12.75"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</row>
    <row r="473" spans="35:46" ht="12.75"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</row>
    <row r="474" spans="35:46" ht="12.75"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</row>
    <row r="475" spans="35:46" ht="12.75"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</row>
    <row r="476" spans="35:46" ht="12.75"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</row>
    <row r="477" spans="35:46" ht="12.75"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</row>
    <row r="478" spans="35:46" ht="12.75"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</row>
    <row r="479" spans="35:46" ht="12.75"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</row>
    <row r="480" spans="35:46" ht="12.75"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</row>
    <row r="481" spans="35:46" ht="12.75"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</row>
    <row r="482" spans="35:46" ht="12.75"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</row>
    <row r="483" spans="35:46" ht="12.75"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</row>
    <row r="484" spans="35:46" ht="12.75"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</row>
    <row r="485" spans="35:46" ht="12.75"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</row>
    <row r="486" spans="35:46" ht="12.75"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</row>
    <row r="487" spans="35:46" ht="12.75"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</row>
    <row r="488" spans="35:46" ht="12.75"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</row>
    <row r="489" spans="35:46" ht="12.75"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</row>
    <row r="490" spans="35:46" ht="12.75"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</row>
    <row r="491" spans="35:46" ht="12.75"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</row>
    <row r="492" spans="35:46" ht="12.75"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</row>
    <row r="493" spans="35:46" ht="12.75"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</row>
    <row r="494" spans="35:46" ht="12.75"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</row>
    <row r="495" spans="35:46" ht="12.75"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</row>
    <row r="496" spans="35:46" ht="12.75"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</row>
    <row r="497" spans="35:46" ht="12.75"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</row>
    <row r="498" spans="35:46" ht="12.75"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</row>
    <row r="499" spans="35:46" ht="12.75"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</row>
    <row r="500" spans="35:46" ht="12.75"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</row>
    <row r="501" spans="35:46" ht="12.75"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</row>
    <row r="502" spans="35:46" ht="12.75"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</row>
    <row r="503" spans="35:46" ht="12.75"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</row>
    <row r="504" spans="35:46" ht="12.75"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</row>
    <row r="505" spans="35:46" ht="12.75"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</row>
    <row r="506" spans="35:46" ht="12.75"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</row>
    <row r="507" spans="35:46" ht="12.75"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</row>
    <row r="508" spans="35:46" ht="12.75"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</row>
    <row r="509" spans="35:46" ht="12.75"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</row>
    <row r="510" spans="35:46" ht="12.75"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</row>
    <row r="511" spans="35:46" ht="12.75"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</row>
    <row r="512" spans="35:46" ht="12.75"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</row>
    <row r="513" spans="35:46" ht="12.75"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</row>
    <row r="514" spans="35:46" ht="12.75"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</row>
    <row r="515" spans="1:46" s="2" customFormat="1" ht="12.75">
      <c r="A515" s="66"/>
      <c r="B515" s="66"/>
      <c r="C515" s="267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</row>
    <row r="516" spans="35:46" ht="12.75"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</row>
    <row r="517" spans="35:46" ht="12.75"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</row>
    <row r="518" spans="35:46" ht="12.75"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</row>
    <row r="519" spans="35:46" ht="12.75"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</row>
    <row r="520" spans="35:46" ht="12.75"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</row>
    <row r="521" spans="35:46" ht="12.75"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</row>
    <row r="522" spans="35:46" ht="12.75"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</row>
    <row r="523" spans="35:46" ht="12.75"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</row>
    <row r="524" spans="35:46" ht="12.75"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</row>
    <row r="525" spans="35:46" ht="12.75"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</row>
    <row r="526" spans="35:46" ht="12.75"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</row>
    <row r="527" spans="35:46" ht="12.75"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</row>
    <row r="528" spans="35:46" ht="12.75"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</row>
    <row r="529" spans="35:46" ht="12.75"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</row>
    <row r="530" spans="35:46" ht="12.75"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</row>
    <row r="531" spans="35:46" ht="12.75"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</row>
    <row r="532" spans="35:46" ht="12.75"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</row>
    <row r="533" spans="35:46" ht="12.75"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</row>
    <row r="534" spans="35:46" ht="27" customHeight="1"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</row>
    <row r="535" spans="35:46" ht="12.75"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</row>
    <row r="536" spans="35:46" ht="12.75"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</row>
    <row r="537" spans="35:46" ht="27" customHeight="1"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</row>
    <row r="538" spans="35:46" ht="12.75"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</row>
    <row r="539" spans="35:46" ht="12.75"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</row>
    <row r="540" spans="35:46" ht="27" customHeight="1"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</row>
    <row r="541" spans="35:46" ht="12.75"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</row>
    <row r="542" spans="35:46" ht="12.75"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</row>
    <row r="543" spans="35:46" ht="27" customHeight="1"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</row>
    <row r="544" spans="35:46" ht="12.75"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</row>
    <row r="545" spans="35:46" ht="12.75"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</row>
    <row r="546" spans="35:46" ht="27" customHeight="1"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</row>
    <row r="547" spans="35:46" ht="12.75"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</row>
    <row r="548" spans="35:46" ht="12.75"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</row>
    <row r="549" spans="35:46" ht="27" customHeight="1"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</row>
    <row r="550" spans="35:46" ht="12.75"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</row>
    <row r="551" spans="35:46" ht="12.75"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</row>
    <row r="552" spans="35:46" ht="12.75"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</row>
    <row r="553" spans="35:46" ht="12.75"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</row>
    <row r="554" spans="35:46" ht="12.75"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</row>
    <row r="555" spans="35:46" ht="12.75"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</row>
    <row r="556" spans="35:46" ht="12.75"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</row>
    <row r="557" spans="35:46" ht="12.75"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</row>
    <row r="558" spans="35:46" ht="12.75"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</row>
    <row r="559" spans="35:46" ht="12.75"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</row>
    <row r="560" spans="35:46" ht="12.75"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</row>
    <row r="561" spans="35:46" ht="12.75"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</row>
    <row r="562" spans="35:46" ht="12.75"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</row>
    <row r="563" spans="35:46" ht="12.75"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</row>
    <row r="564" spans="35:46" ht="12.75"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</row>
    <row r="565" spans="35:46" ht="12.75"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</row>
    <row r="566" spans="35:46" ht="12.75"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</row>
    <row r="567" spans="35:46" ht="12.75"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</row>
    <row r="568" spans="35:46" ht="12.75"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</row>
    <row r="569" spans="35:46" ht="12.75"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</row>
    <row r="570" spans="35:46" ht="12.75"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</row>
    <row r="571" spans="35:46" ht="12.75"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</row>
    <row r="572" spans="35:46" ht="12.75"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</row>
    <row r="573" spans="35:46" ht="12.75"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</row>
    <row r="574" spans="35:46" ht="12.75"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</row>
    <row r="575" spans="35:46" ht="12.75"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</row>
    <row r="576" spans="35:46" ht="12.75"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</row>
    <row r="577" spans="35:46" ht="12.75"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</row>
    <row r="578" spans="35:46" ht="12.75"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</row>
    <row r="579" spans="35:46" ht="12.75"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</row>
    <row r="580" spans="35:46" ht="12.75"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</row>
    <row r="581" spans="35:46" ht="12.75"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</row>
    <row r="582" spans="35:46" ht="12.75"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</row>
    <row r="583" spans="35:46" ht="12.75"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</row>
    <row r="584" spans="35:46" ht="12.75"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</row>
    <row r="585" spans="35:46" ht="12.75"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</row>
    <row r="586" spans="35:46" ht="12.75"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</row>
    <row r="587" spans="35:46" ht="12.75"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</row>
    <row r="588" spans="35:46" ht="12.75"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</row>
    <row r="589" spans="35:46" ht="12.75"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</row>
    <row r="590" spans="35:46" ht="12.75"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</row>
    <row r="591" spans="35:46" ht="12.75"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</row>
    <row r="592" spans="35:46" ht="12.75"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</row>
    <row r="593" spans="35:46" ht="12.75"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</row>
    <row r="594" spans="35:46" ht="12.75"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</row>
    <row r="595" spans="35:46" ht="12.75"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</row>
    <row r="596" spans="35:46" ht="12.75"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</row>
    <row r="597" spans="35:46" ht="12.75"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</row>
    <row r="598" spans="35:46" ht="12.75"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</row>
    <row r="599" spans="35:46" ht="12.75"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</row>
    <row r="600" spans="35:46" ht="12.75"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</row>
    <row r="601" spans="35:46" ht="12.75"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</row>
    <row r="602" spans="35:46" ht="12.75"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</row>
    <row r="603" spans="35:46" ht="12.75"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</row>
    <row r="604" spans="35:46" ht="12.75"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</row>
    <row r="605" spans="35:46" ht="12.75"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</row>
    <row r="606" spans="35:46" ht="12.75"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</row>
    <row r="607" spans="35:46" ht="12.75"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</row>
    <row r="608" spans="35:46" ht="12.75"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</row>
    <row r="609" spans="35:46" ht="12.75"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</row>
    <row r="610" spans="35:46" ht="12.75"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</row>
    <row r="611" spans="35:46" ht="12.75"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</row>
    <row r="612" spans="35:46" ht="12.75"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</row>
    <row r="613" spans="35:46" ht="12.75"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</row>
    <row r="614" spans="35:46" ht="12.75"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</row>
    <row r="615" spans="35:46" ht="27" customHeight="1"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</row>
    <row r="616" spans="35:46" ht="12.75"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</row>
    <row r="617" spans="35:46" ht="12.75"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</row>
    <row r="618" spans="35:46" ht="27" customHeight="1"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</row>
    <row r="619" spans="35:46" ht="12.75"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</row>
    <row r="620" spans="35:46" ht="12.75"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</row>
    <row r="621" spans="35:46" ht="27" customHeight="1"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</row>
    <row r="622" spans="35:46" ht="12.75"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</row>
    <row r="623" spans="35:46" ht="12.75"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</row>
    <row r="624" spans="35:46" ht="12.75"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</row>
    <row r="625" spans="35:46" ht="12.75"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</row>
    <row r="626" spans="35:46" ht="12.75"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</row>
    <row r="627" spans="35:46" ht="12.75"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</row>
    <row r="628" spans="35:46" ht="12.75"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</row>
    <row r="629" spans="35:46" ht="12.75"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</row>
    <row r="630" spans="35:46" ht="12.75"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</row>
    <row r="631" spans="35:46" ht="12.75"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</row>
    <row r="632" spans="35:46" ht="12.75"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</row>
    <row r="633" spans="35:46" ht="12.75"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</row>
    <row r="634" spans="35:46" ht="12.75"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</row>
    <row r="635" spans="35:46" ht="12.75"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</row>
    <row r="636" spans="35:46" ht="12.75"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</row>
    <row r="637" spans="35:46" ht="12.75"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</row>
    <row r="638" spans="35:46" ht="12.75"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</row>
    <row r="639" spans="35:46" ht="12.75"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</row>
    <row r="640" spans="35:46" ht="12.75"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</row>
    <row r="641" spans="35:46" ht="12.75"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</row>
    <row r="642" spans="35:46" ht="12.75"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</row>
    <row r="643" spans="35:46" ht="12.75"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</row>
    <row r="644" spans="35:46" ht="12.75"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</row>
    <row r="645" spans="35:46" ht="12.75"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</row>
    <row r="646" spans="35:46" ht="12.75"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</row>
    <row r="647" spans="35:46" ht="12.75"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</row>
    <row r="648" spans="35:46" ht="12.75"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</row>
    <row r="649" spans="35:46" ht="12.75"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</row>
    <row r="650" spans="35:46" ht="12.75"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</row>
    <row r="651" spans="35:46" ht="12.75"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</row>
    <row r="652" spans="35:46" ht="12.75"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</row>
    <row r="653" spans="35:46" ht="12.75"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</row>
    <row r="654" spans="35:46" ht="12.75"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</row>
    <row r="655" spans="35:46" ht="12.75"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</row>
    <row r="656" spans="35:46" ht="26.25" customHeight="1"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</row>
    <row r="657" spans="35:46" ht="12.75"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</row>
    <row r="658" spans="35:46" ht="12.75"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</row>
    <row r="659" spans="35:46" ht="12.75"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</row>
    <row r="660" spans="35:46" ht="12.75"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</row>
    <row r="661" spans="35:46" ht="12.75"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</row>
    <row r="662" spans="35:46" ht="12.75"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</row>
    <row r="663" spans="35:46" ht="12.75"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</row>
    <row r="664" spans="35:46" ht="12.75"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</row>
    <row r="665" spans="35:46" ht="12.75"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</row>
    <row r="666" spans="35:46" ht="12.75"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</row>
    <row r="667" spans="35:46" ht="12.75"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</row>
    <row r="668" spans="35:46" ht="12.75"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</row>
    <row r="669" spans="35:46" ht="12.75"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</row>
    <row r="670" spans="35:46" ht="12.75"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</row>
    <row r="671" spans="35:46" ht="12.75"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</row>
    <row r="672" spans="35:46" ht="12.75"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</row>
    <row r="673" spans="35:46" ht="12.75"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</row>
    <row r="674" spans="35:46" ht="12.75"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</row>
    <row r="675" spans="35:46" ht="12.75"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</row>
    <row r="676" spans="35:46" ht="12.75"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</row>
    <row r="677" spans="35:46" ht="12.75"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</row>
    <row r="678" spans="35:46" ht="12.75"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</row>
    <row r="679" spans="35:46" ht="12.75"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</row>
    <row r="680" spans="35:46" ht="12.75"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</row>
    <row r="681" spans="35:46" ht="12.75"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</row>
    <row r="682" spans="35:46" ht="12.75"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</row>
    <row r="683" spans="35:46" ht="27" customHeight="1"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</row>
    <row r="684" spans="35:46" ht="12.75"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</row>
    <row r="685" spans="35:46" ht="12.75"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</row>
    <row r="686" spans="35:46" ht="12.75"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</row>
    <row r="687" spans="35:46" ht="12.75"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</row>
    <row r="688" spans="35:46" ht="12.75"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</row>
    <row r="689" spans="35:46" ht="12.75"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</row>
    <row r="690" spans="35:46" ht="12.75"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</row>
    <row r="691" spans="35:46" ht="12.75"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</row>
    <row r="692" spans="35:46" ht="12.75"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</row>
    <row r="693" spans="35:46" ht="12.75"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</row>
    <row r="694" spans="35:46" ht="12.75"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</row>
    <row r="695" spans="35:46" ht="12.75"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</row>
    <row r="696" spans="35:46" ht="12.75"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</row>
    <row r="697" spans="35:46" ht="12.75"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</row>
    <row r="698" spans="35:46" ht="12.75"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</row>
    <row r="699" spans="35:46" ht="12.75"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</row>
    <row r="700" spans="35:46" ht="12.75"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</row>
    <row r="701" spans="35:46" ht="12.75"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</row>
    <row r="702" spans="35:46" ht="12.75"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</row>
    <row r="703" spans="35:46" ht="12.75"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</row>
    <row r="704" spans="35:46" ht="27" customHeight="1"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</row>
    <row r="705" spans="35:46" ht="12.75"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</row>
    <row r="706" spans="35:46" ht="12.75"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</row>
    <row r="707" spans="35:46" ht="27" customHeight="1"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</row>
    <row r="708" spans="35:46" ht="12.75"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</row>
    <row r="709" spans="35:46" ht="12.75"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</row>
    <row r="710" spans="35:46" ht="12.75"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</row>
    <row r="711" spans="35:46" ht="12.75"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</row>
    <row r="712" spans="35:46" ht="12.75"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</row>
    <row r="713" spans="35:46" ht="12.75"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</row>
    <row r="714" spans="35:46" ht="12.75"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</row>
    <row r="715" spans="35:46" ht="12.75"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</row>
    <row r="716" spans="35:46" ht="12.75"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</row>
    <row r="717" spans="35:46" ht="12.75"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</row>
    <row r="718" spans="35:46" ht="12.75"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</row>
    <row r="719" spans="35:46" ht="12.75"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</row>
    <row r="720" spans="35:46" ht="12.75"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</row>
    <row r="721" spans="35:46" ht="12.75"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</row>
    <row r="722" spans="35:46" ht="12.75"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</row>
    <row r="723" spans="35:46" ht="12.75"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</row>
    <row r="724" spans="35:46" ht="12.75"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</row>
    <row r="725" spans="35:46" ht="12.75"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</row>
    <row r="726" spans="35:46" ht="12.75"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</row>
    <row r="727" spans="35:46" ht="12.75"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</row>
    <row r="728" spans="35:46" ht="27" customHeight="1"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</row>
    <row r="729" spans="35:46" ht="12.75"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</row>
    <row r="730" spans="35:46" ht="12.75"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</row>
    <row r="731" spans="35:46" ht="27" customHeight="1"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</row>
    <row r="732" spans="35:46" ht="12.75"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</row>
    <row r="733" spans="35:46" ht="12.75"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</row>
    <row r="734" spans="35:46" ht="27" customHeight="1"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</row>
    <row r="735" spans="35:46" ht="12.75"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</row>
    <row r="736" spans="35:46" ht="12.75"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</row>
    <row r="737" spans="35:46" ht="12.75"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</row>
    <row r="738" spans="35:46" ht="12.75"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</row>
    <row r="739" spans="35:46" ht="12.75"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</row>
    <row r="740" spans="35:46" ht="12.75"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</row>
    <row r="741" spans="35:46" ht="12.75"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</row>
    <row r="742" spans="35:46" ht="12.75"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</row>
    <row r="743" spans="35:46" ht="12.75"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</row>
    <row r="744" spans="35:46" ht="12.75"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</row>
    <row r="745" spans="35:46" ht="12.75"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</row>
    <row r="746" spans="35:46" ht="12.75"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</row>
    <row r="747" spans="35:46" ht="12.75"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</row>
    <row r="748" spans="35:46" ht="12.75"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</row>
    <row r="749" spans="35:46" ht="12.75"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</row>
    <row r="750" spans="35:46" ht="12.75"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</row>
    <row r="751" spans="35:46" ht="12.75"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</row>
    <row r="752" spans="35:46" ht="12.75"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</row>
    <row r="753" spans="35:46" ht="12.75"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</row>
    <row r="754" spans="35:46" ht="12.75"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</row>
    <row r="755" spans="35:46" ht="12.75"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</row>
    <row r="756" spans="35:46" ht="12.75"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</row>
    <row r="757" spans="35:46" ht="12.75"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</row>
    <row r="758" spans="35:46" ht="12.75"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</row>
    <row r="759" spans="35:46" ht="12.75"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</row>
    <row r="760" spans="35:46" ht="12.75"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</row>
    <row r="761" spans="35:46" ht="12.75"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</row>
    <row r="762" spans="35:46" ht="12.75"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</row>
    <row r="763" spans="35:46" ht="12.75"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</row>
    <row r="764" spans="35:46" ht="12.75"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</row>
    <row r="765" spans="35:46" ht="12.75"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</row>
    <row r="766" spans="35:46" ht="12.75"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</row>
    <row r="767" spans="35:46" ht="12.75"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</row>
    <row r="768" spans="35:46" ht="12.75"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</row>
    <row r="769" spans="35:46" ht="12.75"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</row>
    <row r="770" spans="35:46" ht="12.75"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</row>
    <row r="771" spans="35:46" ht="12.75"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</row>
    <row r="772" spans="35:46" ht="12.75"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</row>
    <row r="773" spans="35:46" ht="12.75"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</row>
    <row r="774" spans="35:46" ht="12.75"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</row>
    <row r="775" spans="35:46" ht="12.75"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</row>
    <row r="776" spans="35:46" ht="12.75"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</row>
    <row r="777" spans="35:46" ht="12.75"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</row>
    <row r="778" spans="35:46" ht="12.75"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</row>
    <row r="779" spans="35:46" ht="12.75"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</row>
    <row r="780" spans="35:46" ht="12.75"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</row>
    <row r="781" spans="35:46" ht="12.75"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</row>
    <row r="782" spans="35:46" ht="12.75"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</row>
    <row r="783" spans="35:46" ht="12.75"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</row>
    <row r="784" spans="35:46" ht="12.75"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</row>
    <row r="785" spans="35:46" ht="12.75"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</row>
    <row r="786" spans="35:46" ht="12.75"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</row>
    <row r="787" spans="35:46" ht="12.75"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</row>
    <row r="788" spans="35:46" ht="12.75"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</row>
    <row r="789" spans="35:46" ht="12.75"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</row>
    <row r="790" spans="35:46" ht="12.75"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</row>
    <row r="791" spans="35:46" ht="12.75"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</row>
    <row r="792" spans="35:46" ht="12.75"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</row>
    <row r="793" spans="35:46" ht="12.75"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</row>
    <row r="794" spans="35:46" ht="12.75"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</row>
    <row r="795" spans="35:46" ht="12.75"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</row>
    <row r="796" spans="35:46" ht="12.75"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</row>
    <row r="797" spans="35:46" ht="12.75"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</row>
    <row r="798" spans="35:46" ht="12.75"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</row>
    <row r="799" spans="35:46" ht="12.75"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</row>
    <row r="800" spans="35:46" ht="12.75"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</row>
    <row r="801" spans="35:46" ht="12.75"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</row>
    <row r="802" spans="35:46" ht="12.75"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</row>
    <row r="803" spans="35:46" ht="12.75"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</row>
    <row r="804" spans="35:46" ht="12.75"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</row>
    <row r="805" spans="35:46" ht="12.75"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</row>
    <row r="806" spans="35:46" ht="12.75"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</row>
    <row r="807" spans="35:46" ht="12.75"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</row>
    <row r="808" spans="35:46" ht="12.75"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</row>
    <row r="809" spans="35:46" ht="12.75"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</row>
    <row r="810" spans="35:46" ht="12.75"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</row>
    <row r="811" spans="35:46" ht="12.75"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</row>
    <row r="812" spans="35:46" ht="12.75"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</row>
    <row r="813" spans="35:46" ht="12.75"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</row>
    <row r="814" spans="35:46" ht="12.75"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</row>
    <row r="815" spans="35:46" ht="12.75"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</row>
    <row r="816" spans="35:46" ht="12.75"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</row>
    <row r="817" spans="35:46" ht="12.75"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</row>
    <row r="818" spans="35:46" ht="12.75"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</row>
    <row r="819" spans="35:46" ht="12.75"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</row>
    <row r="820" spans="35:46" ht="12.75"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</row>
    <row r="821" spans="35:46" ht="12.75"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</row>
    <row r="822" spans="35:46" ht="12.75"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</row>
    <row r="823" spans="35:46" ht="12.75"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</row>
    <row r="824" spans="35:46" ht="12.75"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</row>
    <row r="825" spans="35:46" ht="12.75"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</row>
    <row r="826" spans="35:46" ht="12.75"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</row>
    <row r="827" spans="35:46" ht="12.75"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</row>
    <row r="828" spans="35:46" ht="12.75"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</row>
    <row r="829" spans="35:46" ht="12.75"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</row>
    <row r="830" spans="35:46" ht="12.75"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</row>
    <row r="831" spans="35:46" ht="12.75"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</row>
    <row r="832" spans="35:46" ht="12.75"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</row>
    <row r="833" spans="35:46" ht="12.75"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</row>
    <row r="834" spans="35:46" ht="12.75"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</row>
    <row r="835" spans="35:46" ht="12.75"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</row>
    <row r="836" spans="35:46" ht="12.75"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</row>
    <row r="837" spans="35:46" ht="12.75"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</row>
    <row r="838" spans="35:46" ht="12.75"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</row>
    <row r="839" spans="35:46" ht="12.75"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</row>
    <row r="840" spans="35:46" ht="12.75"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</row>
    <row r="841" spans="35:46" ht="12.75"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</row>
    <row r="842" spans="35:46" ht="12.75"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</row>
    <row r="843" spans="35:46" ht="12.75"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</row>
    <row r="844" spans="35:46" ht="12.75"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</row>
    <row r="845" spans="35:46" ht="12.75"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</row>
    <row r="846" spans="35:46" ht="12.75"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</row>
    <row r="847" spans="35:46" ht="12.75"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</row>
    <row r="848" spans="35:46" ht="12.75"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</row>
    <row r="849" spans="35:46" ht="12.75"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</row>
    <row r="850" spans="35:46" ht="12.75"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</row>
    <row r="851" spans="35:46" ht="12.75"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</row>
    <row r="852" spans="35:46" ht="12.75"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</row>
    <row r="853" spans="35:46" ht="12.75"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</row>
    <row r="854" spans="35:46" ht="12.75"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</row>
    <row r="855" spans="35:46" ht="12.75"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</row>
    <row r="856" spans="35:46" ht="12.75"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</row>
    <row r="857" spans="35:46" ht="12.75"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</row>
    <row r="858" spans="35:46" ht="12.75"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</row>
    <row r="859" spans="35:46" ht="27" customHeight="1"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</row>
    <row r="860" spans="35:46" ht="12.75"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</row>
    <row r="861" spans="35:46" ht="12.75"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</row>
    <row r="862" spans="35:46" ht="27" customHeight="1"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</row>
    <row r="863" spans="35:46" ht="12.75"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</row>
    <row r="864" spans="35:46" ht="12.75"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</row>
    <row r="865" spans="35:46" ht="27" customHeight="1"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</row>
    <row r="866" spans="35:46" ht="12.75"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</row>
    <row r="867" spans="35:46" ht="12.75"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</row>
    <row r="868" spans="35:46" ht="27" customHeight="1"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</row>
    <row r="869" spans="35:46" ht="12.75"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</row>
    <row r="870" spans="35:46" ht="12.75"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</row>
    <row r="871" spans="35:46" ht="12.75"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</row>
    <row r="872" spans="35:46" ht="12.75"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</row>
    <row r="873" spans="35:46" ht="12.75"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</row>
    <row r="874" spans="35:46" ht="12.75"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</row>
    <row r="875" spans="35:46" ht="12.75"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</row>
    <row r="876" spans="35:46" ht="12.75"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</row>
    <row r="877" spans="35:46" ht="12.75"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</row>
    <row r="878" spans="35:46" ht="12.75"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</row>
    <row r="879" spans="35:46" ht="12.75"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</row>
    <row r="880" spans="35:46" ht="12.75"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</row>
    <row r="881" spans="35:46" ht="12.75"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</row>
    <row r="882" spans="35:46" ht="12.75"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</row>
    <row r="883" spans="35:46" ht="12.75"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</row>
    <row r="884" spans="35:46" ht="12.75"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</row>
    <row r="885" spans="35:46" ht="12.75"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</row>
    <row r="886" spans="35:46" ht="12.75"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</row>
    <row r="887" spans="35:46" ht="12.75"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</row>
    <row r="888" spans="35:46" ht="12.75"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</row>
    <row r="889" spans="35:46" ht="12.75"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</row>
    <row r="890" spans="35:46" ht="12.75"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</row>
    <row r="891" spans="35:46" ht="12.75"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</row>
    <row r="892" spans="35:46" ht="12.75"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</row>
    <row r="893" spans="35:46" ht="12.75"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</row>
    <row r="894" spans="35:46" ht="12.75"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</row>
    <row r="895" spans="35:46" ht="12.75"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</row>
    <row r="896" spans="35:46" ht="12.75"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</row>
    <row r="897" spans="35:46" ht="12.75"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</row>
    <row r="898" spans="35:46" ht="12.75"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</row>
    <row r="899" spans="35:46" ht="12.75"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</row>
    <row r="900" spans="35:46" ht="12.75"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</row>
    <row r="901" spans="35:46" ht="12.75"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</row>
    <row r="902" spans="35:46" ht="12.75"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</row>
    <row r="903" spans="35:46" ht="12.75"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</row>
    <row r="904" spans="35:46" ht="12.75"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</row>
    <row r="905" spans="35:46" ht="12.75"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</row>
    <row r="906" spans="35:46" ht="12.75"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</row>
    <row r="907" spans="35:46" ht="12.75"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</row>
    <row r="908" spans="35:46" ht="12.75"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</row>
    <row r="909" spans="35:46" ht="12.75"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</row>
    <row r="910" spans="35:46" ht="12.75"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</row>
    <row r="911" spans="35:46" ht="12.75"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</row>
    <row r="912" spans="35:46" ht="12.75"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</row>
    <row r="913" spans="35:46" ht="12.75"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</row>
    <row r="914" spans="35:46" ht="12.75"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</row>
    <row r="915" spans="35:46" ht="12.75"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</row>
    <row r="916" spans="35:46" ht="12.75"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</row>
    <row r="917" spans="35:46" ht="12.75"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</row>
    <row r="918" spans="35:46" ht="12.75"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</row>
    <row r="919" spans="35:46" ht="12.75"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</row>
    <row r="920" spans="35:46" ht="12.75"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</row>
    <row r="921" spans="35:46" ht="27" customHeight="1"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</row>
    <row r="922" spans="35:46" ht="12.75"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</row>
    <row r="923" spans="35:46" ht="12.75"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</row>
    <row r="924" spans="35:46" ht="27" customHeight="1"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</row>
    <row r="925" spans="35:46" ht="12.75"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</row>
    <row r="926" spans="35:46" ht="12.75"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</row>
    <row r="927" spans="35:46" ht="27" customHeight="1"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</row>
    <row r="928" spans="35:46" ht="12.75"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</row>
    <row r="929" spans="35:46" ht="12.75"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</row>
    <row r="930" spans="35:46" ht="12.75"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</row>
    <row r="931" spans="35:46" ht="12.75"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</row>
    <row r="932" spans="35:46" ht="12.75"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</row>
    <row r="933" spans="35:46" ht="12.75"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</row>
    <row r="934" spans="35:46" ht="12.75"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</row>
    <row r="935" spans="35:46" ht="12.75"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</row>
    <row r="936" spans="35:46" ht="12.75"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</row>
    <row r="937" spans="35:46" ht="12.75"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</row>
    <row r="938" spans="35:46" ht="12.75"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</row>
    <row r="939" spans="35:46" ht="12.75"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</row>
    <row r="940" spans="35:46" ht="12.75"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</row>
    <row r="941" spans="35:46" ht="12.75"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</row>
    <row r="942" spans="35:46" ht="12.75"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</row>
    <row r="943" spans="35:46" ht="12.75"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</row>
    <row r="944" spans="35:46" ht="12.75"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</row>
    <row r="945" spans="35:46" ht="12.75"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</row>
    <row r="946" spans="35:46" ht="12.75"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</row>
    <row r="947" spans="35:46" ht="12.75"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</row>
    <row r="948" spans="35:46" ht="12.75"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</row>
    <row r="949" spans="35:46" ht="12.75"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</row>
    <row r="950" spans="35:46" ht="12.75"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</row>
    <row r="951" spans="35:46" ht="12.75"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</row>
    <row r="952" spans="35:46" ht="12.75"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</row>
    <row r="953" spans="35:46" ht="12.75"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</row>
    <row r="954" spans="35:46" ht="12.75"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</row>
    <row r="955" spans="35:46" ht="12.75"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</row>
    <row r="956" spans="35:46" ht="12.75"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</row>
    <row r="957" spans="35:46" ht="12.75"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</row>
    <row r="958" spans="35:46" ht="12.75"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</row>
    <row r="959" spans="35:46" ht="12.75"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</row>
    <row r="960" spans="35:46" ht="12.75"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</row>
    <row r="961" spans="35:46" ht="12.75"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</row>
    <row r="962" spans="35:46" ht="12.75"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</row>
    <row r="963" spans="35:46" ht="12.75"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</row>
    <row r="964" spans="35:46" ht="12.75"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</row>
    <row r="965" spans="35:46" ht="12.75"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</row>
    <row r="966" spans="35:46" ht="12.75"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</row>
    <row r="967" spans="35:46" ht="12.75"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</row>
    <row r="968" spans="35:46" ht="12.75"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</row>
    <row r="969" spans="35:46" ht="12.75"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</row>
    <row r="970" spans="35:46" ht="12.75"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</row>
    <row r="971" spans="35:46" ht="12.75"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</row>
    <row r="972" spans="35:46" ht="12.75"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</row>
    <row r="973" spans="35:46" ht="12.75"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</row>
    <row r="974" spans="35:46" ht="12.75"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</row>
    <row r="975" spans="35:46" ht="27" customHeight="1"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</row>
    <row r="976" spans="35:46" ht="12.75"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</row>
    <row r="977" spans="35:46" ht="12.75"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</row>
    <row r="978" spans="35:46" ht="27" customHeight="1"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</row>
    <row r="979" spans="35:46" ht="12.75"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</row>
    <row r="980" spans="35:46" ht="12.75"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</row>
    <row r="981" spans="35:46" ht="27" customHeight="1"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</row>
  </sheetData>
  <mergeCells count="6">
    <mergeCell ref="A1:AI1"/>
    <mergeCell ref="N401:AI401"/>
    <mergeCell ref="N400:AI400"/>
    <mergeCell ref="N399:AI399"/>
    <mergeCell ref="A396:B396"/>
    <mergeCell ref="A88:B97"/>
  </mergeCells>
  <printOptions horizontalCentered="1"/>
  <pageMargins left="0.2362204724409449" right="0.15748031496062992" top="0.4724409448818898" bottom="0.35433070866141736" header="0.2362204724409449" footer="0.1968503937007874"/>
  <pageSetup horizontalDpi="600" verticalDpi="600" orientation="landscape" paperSize="9" scale="65" r:id="rId3"/>
  <headerFooter alignWithMargins="0">
    <oddHeader>&amp;C&amp;"Arial,Félkövér"&amp;11Munkaidőbeosztás szabályozása &amp;"Arial,Normál"&amp;10
&amp;R1/b. melléklet</oddHeader>
    <oddFooter>&amp;C&amp;P.oldal&amp;R&amp;D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MÁV Zrt. Lakner Emília</dc:creator>
  <cp:keywords/>
  <dc:description/>
  <cp:lastModifiedBy>MÁV Zrt. Lakner Emília</cp:lastModifiedBy>
  <cp:lastPrinted>2011-12-06T12:53:40Z</cp:lastPrinted>
  <dcterms:created xsi:type="dcterms:W3CDTF">2009-05-12T11:45:05Z</dcterms:created>
  <dcterms:modified xsi:type="dcterms:W3CDTF">2011-12-06T12:53:42Z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